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表1 部门收支总体情况表" sheetId="3" r:id="rId3"/>
    <sheet name="表2 部门收入总体情况表" sheetId="4" r:id="rId4"/>
    <sheet name="表3 部门支出总体情况" sheetId="5" r:id="rId5"/>
    <sheet name="表4 财政拨款收支总体情况表" sheetId="6" r:id="rId6"/>
    <sheet name="表5 一般公共预算支出情况表" sheetId="7" r:id="rId7"/>
    <sheet name="表6 一般公共预算基本支出情况表" sheetId="8" r:id="rId8"/>
    <sheet name="表7 财政拨款“三公”经费、会议费和培训费支出情况表" sheetId="9" r:id="rId9"/>
    <sheet name="表8 政府性基金预算支出情况表" sheetId="10" r:id="rId10"/>
    <sheet name="表9 国有资本经营预算支出情况表" sheetId="11" r:id="rId11"/>
    <sheet name="表10 项目绩效目标公开表" sheetId="12" r:id="rId12"/>
    <sheet name="表11 对下转移支付项目绩效目标公开表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<sst xmlns="http://schemas.openxmlformats.org/spreadsheetml/2006/main" count="446" uniqueCount="243">
  <si>
    <t>柳州市柳江区成团镇卫生院
2026年单位预算公开报表</t>
  </si>
  <si>
    <t>目    录</t>
  </si>
  <si>
    <t>一、表1 单位收支总体情况表</t>
  </si>
  <si>
    <t>二、表2 单位收入总体情况表</t>
  </si>
  <si>
    <t>三、表3 单位支出总体情况表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</si>
  <si>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</si>
  <si>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</si>
  <si>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</si>
  <si>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</si>
  <si>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</si>
  <si>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</si>
  <si>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</si>
  <si>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十一、表11 对下转移支付项目绩效目标公开表</t>
  </si>
  <si>
    <t>预算公开01表</t>
  </si>
  <si>
    <t>单位收支总体情况表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</si>
  <si>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</si>
  <si>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</si>
  <si>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</si>
  <si>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</si>
  <si>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</si>
  <si>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</si>
  <si>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</si>
  <si>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</si>
  <si>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</si>
  <si>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</si>
  <si>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</si>
  <si>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</si>
  <si>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</si>
  <si>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</si>
  <si>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</si>
  <si>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</si>
  <si>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</si>
  <si>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</si>
  <si>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</si>
  <si>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</si>
  <si>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</si>
  <si>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</si>
  <si>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</si>
  <si>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</si>
  <si>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</si>
  <si>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</si>
  <si>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</si>
  <si>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</si>
  <si>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</si>
  <si>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</si>
  <si>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</si>
  <si>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</si>
  <si>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</si>
  <si>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</si>
  <si>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</si>
  <si>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</si>
  <si>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</si>
  <si>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>0.1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</si>
  <si>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</si>
  <si>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</si>
  <si>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</si>
  <si>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</si>
  <si>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</si>
  <si>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</si>
  <si>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二十四、债务付息支出</t>
  </si>
  <si>
    <t xml:space="preserve"> 二十五、债务发行费用支出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</si>
  <si>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</si>
  <si>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</si>
  <si>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</si>
  <si>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</si>
  <si>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</si>
  <si>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</si>
  <si>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</si>
  <si>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单位收入总体情况表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</si>
  <si>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</si>
  <si>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</si>
  <si>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</si>
  <si>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</si>
  <si>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</si>
  <si>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</si>
  <si>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</si>
  <si>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</si>
  <si>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</si>
  <si>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</si>
  <si>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</si>
  <si>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</si>
  <si>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</si>
  <si>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132</t>
  </si>
  <si>
    <t>柳州市柳江区卫生健康局</t>
  </si>
  <si>
    <t>132016</t>
  </si>
  <si>
    <t>柳州市柳江区成团镇卫生院</t>
  </si>
  <si>
    <t>预算公开03表</t>
  </si>
  <si>
    <t>单位支出总体情况表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</si>
  <si>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</si>
  <si>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</si>
  <si>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</si>
  <si>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</si>
  <si>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</si>
  <si>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运转履职类项目</t>
  </si>
  <si>
    <t>重大政策类项目</t>
  </si>
  <si>
    <t>特定监控类项目</t>
  </si>
  <si>
    <t>专项事业类项目</t>
  </si>
  <si>
    <t>208</t>
  </si>
  <si>
    <t>05</t>
  </si>
  <si>
    <t>02</t>
  </si>
  <si>
    <t>事业单位离退休</t>
  </si>
  <si>
    <t>210</t>
  </si>
  <si>
    <t>03</t>
  </si>
  <si>
    <t>乡镇卫生院</t>
  </si>
  <si>
    <t>99</t>
  </si>
  <si>
    <t>其他基层医疗卫生机构支出</t>
  </si>
  <si>
    <t>212</t>
  </si>
  <si>
    <t>08</t>
  </si>
  <si>
    <t>其他国有土地使用权出让收入安排的支出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</si>
  <si>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</si>
  <si>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</si>
  <si>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</si>
  <si>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</si>
  <si>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</si>
  <si>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</si>
  <si>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</si>
  <si>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</si>
  <si>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</si>
  <si>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</si>
  <si>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</si>
  <si>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</si>
  <si>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</si>
  <si>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</si>
  <si>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</si>
  <si>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</si>
  <si>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</si>
  <si>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</si>
  <si>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</si>
  <si>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</si>
  <si>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</si>
  <si>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</si>
  <si>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</si>
  <si>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</si>
  <si>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</si>
  <si>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</si>
  <si>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</si>
  <si>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</si>
  <si>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</si>
  <si>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</si>
  <si>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</si>
  <si>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</si>
  <si>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</si>
  <si>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</si>
  <si>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</si>
  <si>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（二十四）债务付息支出</t>
  </si>
  <si>
    <t xml:space="preserve"> （二十五）债务发行费用支出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</si>
  <si>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</si>
  <si>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</si>
  <si>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</si>
  <si>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</si>
  <si>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</si>
  <si>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</si>
  <si>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</si>
  <si>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</si>
  <si>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</si>
  <si>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</si>
  <si>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</si>
  <si>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</si>
  <si>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</si>
  <si>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</si>
  <si>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</si>
  <si>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</si>
  <si>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</si>
  <si>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</si>
  <si>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01</t>
  </si>
  <si>
    <t>基本工资</t>
  </si>
  <si>
    <t>其他工资福利支出</t>
  </si>
  <si>
    <t>302</t>
  </si>
  <si>
    <t>商品和服务支出</t>
  </si>
  <si>
    <t>其他商品和服务支出</t>
  </si>
  <si>
    <t>303</t>
  </si>
  <si>
    <t>对个人和家庭的补助</t>
  </si>
  <si>
    <t>退休费</t>
  </si>
  <si>
    <t>生活补助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</si>
  <si>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</si>
  <si>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</si>
  <si>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</si>
  <si>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</si>
  <si>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</si>
  <si>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</si>
  <si>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</si>
  <si>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</si>
  <si>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</si>
  <si>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</si>
  <si>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</si>
  <si>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</si>
  <si>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</si>
  <si>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</si>
  <si>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公务用车运行维护费</t>
  </si>
  <si>
    <t>* *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</si>
  <si>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</si>
  <si>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</si>
  <si>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</si>
  <si>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</si>
  <si>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</si>
  <si>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</si>
  <si>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</si>
  <si>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</si>
  <si>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</si>
  <si>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</si>
  <si>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</si>
  <si>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</si>
  <si>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</si>
  <si>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</si>
  <si>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</si>
  <si>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</si>
  <si>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</si>
  <si>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</si>
  <si>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</si>
  <si>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</si>
  <si>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</si>
  <si>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</si>
  <si>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</si>
  <si>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银行业务支出</t>
  </si>
  <si>
    <t>银行存款按季度结息收入</t>
  </si>
  <si>
    <t>收到利息次数(4次)</t>
  </si>
  <si>
    <t>纳入利息收入(100%)</t>
  </si>
  <si>
    <t>完成时间(12月)</t>
  </si>
  <si>
    <t>完成成本(以收定支)</t>
  </si>
  <si>
    <t>利息收入(持续稳定)</t>
  </si>
  <si>
    <t>单位满意度(≥90%)</t>
  </si>
  <si>
    <t>疫苗接种服务费</t>
  </si>
  <si>
    <t xml:space="preserve">按柳州市柳江区财政局文件柳江财政【2019】84号规定，按时将收取的第二类疫苗接种服务费收入全额上缴柳江区国库。
</t>
  </si>
  <si>
    <t>项目数量(1个)</t>
  </si>
  <si>
    <t>疫苗接种针次完成率(≥80%)</t>
  </si>
  <si>
    <t>按时上缴接种服务费(12月)</t>
  </si>
  <si>
    <t>严格按照公示价格收取22元服务费(22.00针)</t>
  </si>
  <si>
    <t>疫苗接种收入(不断增长)</t>
  </si>
  <si>
    <t>提高人民群众身体免疫能力(不断提高)</t>
  </si>
  <si>
    <t>提供优质的接种服务(中长期)</t>
  </si>
  <si>
    <t>接种服务满意度(≥90%)</t>
  </si>
  <si>
    <t>医疗机构综合运营支出</t>
  </si>
  <si>
    <t>提高内部管理水平，控制好药品及医用耗材成本，增强医疗服务水平，使医疗业务收入达到或超过年初预算目标。</t>
  </si>
  <si>
    <t>完成年初预算(≥90%)</t>
  </si>
  <si>
    <t>加强医疗服务质量(不 断提高)</t>
  </si>
  <si>
    <t>时间周期(1年)</t>
  </si>
  <si>
    <t>严格控制成本，做好成本核算。(不断提高)</t>
  </si>
  <si>
    <t>医疗业务收入比上年增长(≥5%)</t>
  </si>
  <si>
    <t>医院业务收入增加，患者康复出院恢复身体健康(≥80%)</t>
  </si>
  <si>
    <t>提高医疗业务水平，做到优质服务。(不断提高)</t>
  </si>
  <si>
    <t>群众满意度(≥90%)</t>
  </si>
  <si>
    <t>预算公开11表</t>
  </si>
  <si>
    <t>对下转移支付项目绩效目标公开表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</si>
</sst>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33"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sz val="11"/>
      <color indexed="8"/>
      <name val="等线"/>
      <charset val="134"/>
      <scheme val="minor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3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8" fillId="0" borderId="0" xfId="0" applyNumberFormat="1" applyFont="1" applyFill="1" applyBorder="1"/>
    <xf numFmtId="0" fontId="9" fillId="0" borderId="0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tabSelected="1" workbookViewId="0">
      <selection activeCell="R17" sqref="R17"/>
    </sheetView>
  </sheetViews>
  <sheetFormatPr defaultColWidth="9" defaultRowHeight="12.75"/>
  <cols>
    <col min="1" max="3" width="9.14285714285714" customWidth="1"/>
    <col min="4" max="4" width="12.5714285714286" customWidth="1"/>
    <col min="5" max="8" width="9.14285714285714" customWidth="1"/>
    <col min="9" max="9" width="15.8571428571429" customWidth="1"/>
    <col min="10" max="10" width="14.7142857142857" customWidth="1"/>
    <col min="11" max="11" width="3.42857142857143" customWidth="1"/>
    <col min="12" max="12" width="15" hidden="1" customWidth="1"/>
    <col min="13" max="15" width="8" customWidth="1"/>
  </cols>
  <sheetData>
    <row r="1" customHeight="1" spans="1:14">
      <c r="A1" s="1"/>
      <c r="B1" s="3"/>
      <c r="C1" s="3"/>
    </row>
    <row r="2" ht="15" customHeight="1"/>
    <row r="3" ht="15" customHeight="1"/>
    <row r="4" ht="15" customHeight="1"/>
    <row r="5" ht="15" customHeight="1"/>
    <row r="6" ht="15" customHeight="1" spans="1:14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</row>
    <row r="7" ht="15" customHeight="1" spans="1:14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ht="15" customHeight="1" spans="1:14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ht="108" customHeight="1" spans="1:14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</sheetData>
  <mergeCells count="1">
    <mergeCell ref="A6:N9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0"/>
  <sheetViews>
    <sheetView showGridLines="0" workbookViewId="0">
      <selection activeCell="I23" sqref="I23"/>
    </sheetView>
  </sheetViews>
  <sheetFormatPr defaultColWidth="9" defaultRowHeight="12.75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16" width="9.14285714285714" customWidth="1"/>
    <col min="17" max="23" width="8" customWidth="1"/>
  </cols>
  <sheetData>
    <row r="1" ht="15" customHeight="1" spans="1:22">
      <c r="A1" s="8"/>
      <c r="B1" s="8"/>
      <c r="C1" s="8"/>
      <c r="D1" s="8"/>
      <c r="E1" s="8"/>
      <c r="F1" s="8"/>
      <c r="G1" s="8"/>
      <c r="H1" s="10" t="s">
        <v>190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</row>
    <row r="2" ht="26.25" customHeight="1" spans="1:22">
      <c r="A2" s="4" t="s">
        <v>191</v>
      </c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</row>
    <row r="3" ht="15" customHeight="1" spans="1:22">
      <c r="A3" s="1"/>
      <c r="B3" s="18"/>
      <c r="C3" s="18"/>
      <c r="D3" s="18"/>
      <c r="E3" s="18"/>
      <c r="F3" s="18"/>
      <c r="G3" s="18"/>
      <c r="H3" s="10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6" t="s">
        <v>192</v>
      </c>
      <c r="G4" s="19"/>
      <c r="H4" s="1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3"/>
    </row>
    <row r="5" ht="15" customHeight="1" spans="1:22">
      <c r="A5" s="7"/>
      <c r="B5" s="7"/>
      <c r="C5" s="7"/>
      <c r="D5" s="7"/>
      <c r="E5" s="7"/>
      <c r="F5" s="7" t="s">
        <v>71</v>
      </c>
      <c r="G5" s="7" t="s">
        <v>91</v>
      </c>
      <c r="H5" s="7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</row>
    <row r="6" ht="15" customHeight="1" spans="1:22">
      <c r="A6" s="7" t="s">
        <v>80</v>
      </c>
      <c r="B6" s="7" t="s">
        <v>80</v>
      </c>
      <c r="C6" s="7" t="s">
        <v>80</v>
      </c>
      <c r="D6" s="7" t="s">
        <v>80</v>
      </c>
      <c r="E6" s="7" t="s">
        <v>80</v>
      </c>
      <c r="F6" s="7">
        <v>1</v>
      </c>
      <c r="G6" s="7">
        <v>2</v>
      </c>
      <c r="H6" s="7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</row>
    <row r="7" ht="24.75" customHeight="1" spans="1:22">
      <c r="A7" s="19" t="s">
        <v>81</v>
      </c>
      <c r="B7" s="19" t="s">
        <v>81</v>
      </c>
      <c r="C7" s="19" t="s">
        <v>81</v>
      </c>
      <c r="D7" s="19" t="s">
        <v>81</v>
      </c>
      <c r="E7" s="19" t="s">
        <v>71</v>
      </c>
      <c r="F7" s="20">
        <v>8.0014</v>
      </c>
      <c r="G7" s="20"/>
      <c r="H7" s="20">
        <v>8.0014</v>
      </c>
      <c r="I7" s="1"/>
      <c r="J7" s="1"/>
      <c r="K7" s="1"/>
      <c r="L7" s="1"/>
      <c r="M7" s="1"/>
      <c r="N7" s="1"/>
      <c r="O7" s="1"/>
      <c r="P7" s="1"/>
      <c r="Q7" s="3"/>
      <c r="R7" s="3"/>
    </row>
    <row r="8" ht="24.75" customHeight="1" spans="1:22">
      <c r="A8" s="19"/>
      <c r="B8" s="19"/>
      <c r="C8" s="19"/>
      <c r="D8" s="19" t="s">
        <v>82</v>
      </c>
      <c r="E8" s="19" t="s">
        <v>83</v>
      </c>
      <c r="F8" s="20">
        <v>8.0014</v>
      </c>
      <c r="G8" s="20"/>
      <c r="H8" s="20">
        <v>8.0014</v>
      </c>
      <c r="I8" s="3"/>
    </row>
    <row r="9" ht="24.75" customHeight="1" spans="1:22">
      <c r="A9" s="19"/>
      <c r="B9" s="19"/>
      <c r="C9" s="19"/>
      <c r="D9" s="19" t="s">
        <v>84</v>
      </c>
      <c r="E9" s="19" t="s">
        <v>85</v>
      </c>
      <c r="F9" s="20">
        <v>8.0014</v>
      </c>
      <c r="G9" s="20"/>
      <c r="H9" s="20">
        <v>8.0014</v>
      </c>
      <c r="I9" s="3"/>
    </row>
    <row r="10" ht="24.75" customHeight="1" spans="1:22">
      <c r="A10" s="19" t="s">
        <v>106</v>
      </c>
      <c r="B10" s="19" t="s">
        <v>107</v>
      </c>
      <c r="C10" s="19" t="s">
        <v>104</v>
      </c>
      <c r="D10" s="19"/>
      <c r="E10" s="19" t="s">
        <v>108</v>
      </c>
      <c r="F10" s="20">
        <v>8.0014</v>
      </c>
      <c r="G10" s="20"/>
      <c r="H10" s="20">
        <v>8.0014</v>
      </c>
      <c r="I10" s="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6"/>
  <sheetViews>
    <sheetView workbookViewId="0">
      <selection activeCell="A1" sqref="A1"/>
    </sheetView>
  </sheetViews>
  <sheetFormatPr defaultColWidth="9" defaultRowHeight="12.75" outlineLevelRow="5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16" width="9.14285714285714" customWidth="1"/>
    <col min="17" max="46" width="8" customWidth="1"/>
  </cols>
  <sheetData>
    <row r="1" ht="15" customHeight="1" spans="1:45">
      <c r="A1" s="16"/>
      <c r="B1" s="16"/>
      <c r="C1" s="16"/>
      <c r="D1" s="16"/>
      <c r="E1" s="16"/>
      <c r="F1" s="16"/>
      <c r="G1" s="16"/>
      <c r="H1" s="10" t="s">
        <v>193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3"/>
      <c r="AR1" s="3"/>
      <c r="AS1" s="3"/>
    </row>
    <row r="2" ht="28.5" customHeight="1" spans="1:45">
      <c r="A2" s="4" t="s">
        <v>194</v>
      </c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3"/>
      <c r="AR2" s="3"/>
      <c r="AS2" s="3"/>
    </row>
    <row r="3" ht="15" customHeight="1" spans="1:45">
      <c r="A3" s="1"/>
      <c r="B3" s="16"/>
      <c r="C3" s="16"/>
      <c r="D3" s="16"/>
      <c r="E3" s="16"/>
      <c r="F3" s="16"/>
      <c r="G3" s="16"/>
      <c r="H3" s="10" t="s">
        <v>15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3"/>
      <c r="AR3" s="3"/>
      <c r="AS3" s="3"/>
    </row>
    <row r="4" ht="22.5" customHeight="1" spans="1:45">
      <c r="A4" s="6" t="s">
        <v>88</v>
      </c>
      <c r="B4" s="6"/>
      <c r="C4" s="6"/>
      <c r="D4" s="6" t="s">
        <v>69</v>
      </c>
      <c r="E4" s="7" t="s">
        <v>89</v>
      </c>
      <c r="F4" s="6" t="s">
        <v>195</v>
      </c>
      <c r="G4" s="6"/>
      <c r="H4" s="1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3"/>
      <c r="AR4" s="3"/>
      <c r="AS4" s="3"/>
    </row>
    <row r="5" ht="15" customHeight="1" spans="1:45">
      <c r="A5" s="6"/>
      <c r="B5" s="6"/>
      <c r="C5" s="6"/>
      <c r="D5" s="6"/>
      <c r="E5" s="7"/>
      <c r="F5" s="6" t="s">
        <v>71</v>
      </c>
      <c r="G5" s="6" t="s">
        <v>91</v>
      </c>
      <c r="H5" s="6" t="s">
        <v>92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3"/>
      <c r="AR5" s="3"/>
      <c r="AS5" s="3"/>
    </row>
    <row r="6" ht="15" customHeight="1" spans="1:45">
      <c r="A6" s="6" t="s">
        <v>80</v>
      </c>
      <c r="B6" s="6" t="s">
        <v>80</v>
      </c>
      <c r="C6" s="6" t="s">
        <v>80</v>
      </c>
      <c r="D6" s="6" t="s">
        <v>80</v>
      </c>
      <c r="E6" s="6" t="s">
        <v>80</v>
      </c>
      <c r="F6" s="6">
        <v>1</v>
      </c>
      <c r="G6" s="6">
        <v>2</v>
      </c>
      <c r="H6" s="6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3"/>
      <c r="AR6" s="3"/>
      <c r="AS6" s="3"/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pageSetup paperSize="9" scale="8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showGridLines="0" workbookViewId="0">
      <selection activeCell="F16" sqref="F16"/>
    </sheetView>
  </sheetViews>
  <sheetFormatPr defaultColWidth="9" defaultRowHeight="12.75"/>
  <cols>
    <col min="1" max="1" width="6.14285714285714" customWidth="1"/>
    <col min="2" max="2" width="9.71428571428571" customWidth="1"/>
    <col min="3" max="3" width="22.7142857142857" customWidth="1"/>
    <col min="4" max="4" width="19.5714285714286" customWidth="1"/>
    <col min="5" max="5" width="12.2857142857143" customWidth="1"/>
    <col min="6" max="6" width="14.1428571428571" customWidth="1"/>
    <col min="7" max="7" width="12.2857142857143" customWidth="1"/>
    <col min="8" max="8" width="13.8571428571429" customWidth="1"/>
    <col min="9" max="9" width="12.2857142857143" customWidth="1"/>
    <col min="10" max="10" width="14.2857142857143" customWidth="1"/>
    <col min="11" max="11" width="12.7142857142857" customWidth="1"/>
    <col min="12" max="12" width="14.2857142857143" customWidth="1"/>
    <col min="13" max="13" width="10.1428571428571" customWidth="1"/>
    <col min="14" max="14" width="12" customWidth="1"/>
    <col min="15" max="15" width="12.8571428571429" customWidth="1"/>
    <col min="16" max="17" width="9.14285714285714" customWidth="1"/>
    <col min="18" max="20" width="8" customWidth="1"/>
  </cols>
  <sheetData>
    <row r="1" ht="11.25" customHeight="1" spans="1:19">
      <c r="O1" s="2" t="s">
        <v>196</v>
      </c>
      <c r="P1" s="3"/>
      <c r="Q1" s="3"/>
    </row>
    <row r="2" ht="29.25" customHeight="1" spans="1:19">
      <c r="A2" s="4" t="s">
        <v>197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3"/>
      <c r="R2" s="3"/>
    </row>
    <row r="3" ht="18" customHeight="1" spans="1:19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0" t="s">
        <v>15</v>
      </c>
      <c r="P3" s="1"/>
      <c r="Q3" s="3"/>
      <c r="R3" s="3"/>
    </row>
    <row r="4" ht="27" customHeight="1" spans="1:19">
      <c r="A4" s="6" t="s">
        <v>198</v>
      </c>
      <c r="B4" s="7" t="s">
        <v>199</v>
      </c>
      <c r="C4" s="7" t="s">
        <v>200</v>
      </c>
      <c r="D4" s="7" t="s">
        <v>201</v>
      </c>
      <c r="E4" s="6" t="s">
        <v>202</v>
      </c>
      <c r="F4" s="7" t="s">
        <v>203</v>
      </c>
      <c r="G4" s="7" t="s">
        <v>204</v>
      </c>
      <c r="H4" s="7" t="s">
        <v>205</v>
      </c>
      <c r="I4" s="7" t="s">
        <v>206</v>
      </c>
      <c r="J4" s="7" t="s">
        <v>207</v>
      </c>
      <c r="K4" s="7" t="s">
        <v>208</v>
      </c>
      <c r="L4" s="7" t="s">
        <v>209</v>
      </c>
      <c r="M4" s="7" t="s">
        <v>210</v>
      </c>
      <c r="N4" s="7" t="s">
        <v>211</v>
      </c>
      <c r="O4" s="7" t="s">
        <v>212</v>
      </c>
      <c r="P4" s="1"/>
      <c r="Q4" s="1"/>
      <c r="R4" s="3"/>
      <c r="S4" s="3"/>
    </row>
    <row r="5" ht="36.75" customHeight="1" spans="1:19">
      <c r="A5" s="6"/>
      <c r="B5" s="7"/>
      <c r="C5" s="7"/>
      <c r="D5" s="7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1"/>
      <c r="Q5" s="1"/>
      <c r="R5" s="3"/>
      <c r="S5" s="3"/>
    </row>
    <row r="6" ht="24" customHeight="1" spans="1:19">
      <c r="A6" s="7" t="s">
        <v>80</v>
      </c>
      <c r="B6" s="7" t="s">
        <v>80</v>
      </c>
      <c r="C6" s="7" t="s">
        <v>80</v>
      </c>
      <c r="D6" s="7" t="s">
        <v>80</v>
      </c>
      <c r="E6" s="7">
        <v>1</v>
      </c>
      <c r="F6" s="7" t="s">
        <v>80</v>
      </c>
      <c r="G6" s="7" t="s">
        <v>80</v>
      </c>
      <c r="H6" s="7" t="s">
        <v>80</v>
      </c>
      <c r="I6" s="7" t="s">
        <v>80</v>
      </c>
      <c r="J6" s="7" t="s">
        <v>80</v>
      </c>
      <c r="K6" s="7" t="s">
        <v>80</v>
      </c>
      <c r="L6" s="7" t="s">
        <v>80</v>
      </c>
      <c r="M6" s="7" t="s">
        <v>80</v>
      </c>
      <c r="N6" s="7" t="s">
        <v>80</v>
      </c>
      <c r="O6" s="7" t="s">
        <v>80</v>
      </c>
      <c r="P6" s="1"/>
      <c r="Q6" s="1"/>
      <c r="R6" s="3"/>
      <c r="S6" s="3"/>
    </row>
    <row r="7" ht="28" customHeight="1" spans="1:19">
      <c r="A7" s="11"/>
      <c r="B7" s="12" t="s">
        <v>82</v>
      </c>
      <c r="C7" s="12" t="s">
        <v>83</v>
      </c>
      <c r="D7" s="12"/>
      <c r="E7" s="13">
        <v>488.1014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"/>
      <c r="Q7" s="1"/>
      <c r="R7" s="3"/>
      <c r="S7" s="3"/>
    </row>
    <row r="8" ht="74" customHeight="1" spans="1:19">
      <c r="A8" s="11">
        <v>1</v>
      </c>
      <c r="B8" s="12" t="s">
        <v>84</v>
      </c>
      <c r="C8" s="12" t="s">
        <v>85</v>
      </c>
      <c r="D8" s="12" t="s">
        <v>213</v>
      </c>
      <c r="E8" s="13">
        <v>0.1</v>
      </c>
      <c r="F8" s="14" t="s">
        <v>214</v>
      </c>
      <c r="G8" s="14" t="s">
        <v>215</v>
      </c>
      <c r="H8" s="14" t="s">
        <v>216</v>
      </c>
      <c r="I8" s="14" t="s">
        <v>217</v>
      </c>
      <c r="J8" s="14" t="s">
        <v>218</v>
      </c>
      <c r="K8" s="14" t="s">
        <v>219</v>
      </c>
      <c r="L8" s="14"/>
      <c r="M8" s="14"/>
      <c r="N8" s="14"/>
      <c r="O8" s="14" t="s">
        <v>220</v>
      </c>
      <c r="P8" s="3"/>
    </row>
    <row r="9" ht="114" customHeight="1" spans="1:19">
      <c r="A9" s="11">
        <v>2</v>
      </c>
      <c r="B9" s="12" t="s">
        <v>84</v>
      </c>
      <c r="C9" s="12" t="s">
        <v>85</v>
      </c>
      <c r="D9" s="12" t="s">
        <v>221</v>
      </c>
      <c r="E9" s="13">
        <v>8.0014</v>
      </c>
      <c r="F9" s="14" t="s">
        <v>222</v>
      </c>
      <c r="G9" s="14" t="s">
        <v>223</v>
      </c>
      <c r="H9" s="14" t="s">
        <v>224</v>
      </c>
      <c r="I9" s="14" t="s">
        <v>225</v>
      </c>
      <c r="J9" s="14" t="s">
        <v>226</v>
      </c>
      <c r="K9" s="14" t="s">
        <v>227</v>
      </c>
      <c r="L9" s="14" t="s">
        <v>228</v>
      </c>
      <c r="M9" s="14"/>
      <c r="N9" s="14" t="s">
        <v>229</v>
      </c>
      <c r="O9" s="14" t="s">
        <v>230</v>
      </c>
      <c r="P9" s="3"/>
    </row>
    <row r="10" ht="102" customHeight="1" spans="1:19">
      <c r="A10" s="11">
        <v>3</v>
      </c>
      <c r="B10" s="12" t="s">
        <v>84</v>
      </c>
      <c r="C10" s="12" t="s">
        <v>85</v>
      </c>
      <c r="D10" s="12" t="s">
        <v>231</v>
      </c>
      <c r="E10" s="13">
        <v>480</v>
      </c>
      <c r="F10" s="14" t="s">
        <v>232</v>
      </c>
      <c r="G10" s="14" t="s">
        <v>233</v>
      </c>
      <c r="H10" s="14" t="s">
        <v>234</v>
      </c>
      <c r="I10" s="14" t="s">
        <v>235</v>
      </c>
      <c r="J10" s="14" t="s">
        <v>236</v>
      </c>
      <c r="K10" s="14" t="s">
        <v>237</v>
      </c>
      <c r="L10" s="14" t="s">
        <v>238</v>
      </c>
      <c r="M10" s="14"/>
      <c r="N10" s="14" t="s">
        <v>239</v>
      </c>
      <c r="O10" s="14" t="s">
        <v>240</v>
      </c>
      <c r="P10" s="3"/>
    </row>
    <row r="11" ht="15" customHeight="1" spans="1:19">
      <c r="A11" s="15"/>
      <c r="B11" s="15"/>
      <c r="C11" s="15"/>
      <c r="D11" s="1"/>
      <c r="E11" s="3"/>
      <c r="F11" s="3"/>
      <c r="G11" s="3"/>
      <c r="H11" s="3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scale="67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5"/>
  <sheetViews>
    <sheetView workbookViewId="0">
      <selection activeCell="D26" sqref="D26"/>
    </sheetView>
  </sheetViews>
  <sheetFormatPr defaultColWidth="9" defaultRowHeight="12.75"/>
  <cols>
    <col min="1" max="1" width="9.14285714285714" customWidth="1"/>
    <col min="2" max="2" width="18.7142857142857" customWidth="1"/>
    <col min="3" max="3" width="20.7142857142857" customWidth="1"/>
    <col min="4" max="5" width="26.8571428571429" customWidth="1"/>
    <col min="6" max="6" width="23.5714285714286" customWidth="1"/>
    <col min="7" max="14" width="10.4285714285714" customWidth="1"/>
    <col min="15" max="15" width="12.4285714285714" customWidth="1"/>
    <col min="16" max="17" width="9.14285714285714" customWidth="1"/>
    <col min="18" max="23" width="8" customWidth="1"/>
  </cols>
  <sheetData>
    <row r="1" ht="15" customHeight="1" spans="1:2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 t="s">
        <v>241</v>
      </c>
      <c r="P1" s="1"/>
      <c r="Q1" s="1"/>
      <c r="R1" s="3"/>
      <c r="S1" s="3"/>
      <c r="T1" s="3"/>
    </row>
    <row r="2" ht="35.25" customHeight="1" spans="1:22">
      <c r="B2" s="4" t="s">
        <v>242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3"/>
      <c r="S2" s="3"/>
      <c r="T2" s="3"/>
    </row>
    <row r="3" ht="15" customHeight="1" spans="1:2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"/>
      <c r="S3" s="3"/>
      <c r="T3" s="3"/>
    </row>
    <row r="4" ht="18" customHeight="1" spans="1:22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5" t="s">
        <v>15</v>
      </c>
      <c r="P4" s="1"/>
      <c r="Q4" s="1"/>
      <c r="R4" s="3"/>
      <c r="S4" s="3"/>
      <c r="T4" s="3"/>
    </row>
    <row r="5" ht="22.5" customHeight="1" spans="1:22">
      <c r="A5" s="6" t="s">
        <v>198</v>
      </c>
      <c r="B5" s="7" t="s">
        <v>199</v>
      </c>
      <c r="C5" s="7" t="s">
        <v>200</v>
      </c>
      <c r="D5" s="7" t="s">
        <v>201</v>
      </c>
      <c r="E5" s="7" t="s">
        <v>202</v>
      </c>
      <c r="F5" s="7" t="s">
        <v>203</v>
      </c>
      <c r="G5" s="7" t="s">
        <v>204</v>
      </c>
      <c r="H5" s="7" t="s">
        <v>205</v>
      </c>
      <c r="I5" s="7" t="s">
        <v>206</v>
      </c>
      <c r="J5" s="7" t="s">
        <v>207</v>
      </c>
      <c r="K5" s="7" t="s">
        <v>208</v>
      </c>
      <c r="L5" s="7" t="s">
        <v>209</v>
      </c>
      <c r="M5" s="7" t="s">
        <v>210</v>
      </c>
      <c r="N5" s="7" t="s">
        <v>211</v>
      </c>
      <c r="O5" s="7" t="s">
        <v>212</v>
      </c>
      <c r="P5" s="1"/>
      <c r="Q5" s="1"/>
      <c r="R5" s="3"/>
      <c r="S5" s="3"/>
      <c r="T5" s="3"/>
    </row>
    <row r="6" ht="33.75" customHeight="1" spans="1:2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1"/>
      <c r="Q6" s="1"/>
      <c r="R6" s="3"/>
      <c r="S6" s="3"/>
      <c r="T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 t="s">
        <v>80</v>
      </c>
      <c r="G7" s="7" t="s">
        <v>80</v>
      </c>
      <c r="H7" s="7" t="s">
        <v>80</v>
      </c>
      <c r="I7" s="7" t="s">
        <v>80</v>
      </c>
      <c r="J7" s="7" t="s">
        <v>80</v>
      </c>
      <c r="K7" s="7" t="s">
        <v>80</v>
      </c>
      <c r="L7" s="7" t="s">
        <v>80</v>
      </c>
      <c r="M7" s="7" t="s">
        <v>80</v>
      </c>
      <c r="N7" s="7" t="s">
        <v>80</v>
      </c>
      <c r="O7" s="7" t="s">
        <v>80</v>
      </c>
      <c r="P7" s="1"/>
      <c r="Q7" s="1"/>
      <c r="R7" s="3"/>
      <c r="S7" s="3"/>
      <c r="T7" s="3"/>
    </row>
    <row r="8" ht="15" customHeight="1" spans="1:2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"/>
      <c r="Q8" s="1"/>
      <c r="R8" s="3"/>
      <c r="S8" s="3"/>
      <c r="T8" s="3"/>
      <c r="U8" s="3"/>
      <c r="V8" s="3"/>
    </row>
    <row r="9" ht="15" customHeight="1" spans="1:22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"/>
      <c r="Q9" s="1"/>
      <c r="R9" s="3"/>
      <c r="S9" s="3"/>
      <c r="T9" s="3"/>
      <c r="U9" s="3"/>
      <c r="V9" s="3"/>
    </row>
    <row r="10" ht="15" customHeight="1" spans="1:22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"/>
      <c r="Q10" s="1"/>
      <c r="R10" s="3"/>
      <c r="S10" s="3"/>
      <c r="T10" s="3"/>
      <c r="U10" s="3"/>
      <c r="V10" s="3"/>
    </row>
    <row r="11" ht="15" customHeight="1" spans="1:2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"/>
      <c r="Q11" s="1"/>
      <c r="R11" s="3"/>
      <c r="S11" s="3"/>
      <c r="T11" s="3"/>
      <c r="U11" s="3"/>
      <c r="V11" s="3"/>
    </row>
    <row r="12" ht="15" customHeight="1" spans="1:22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"/>
      <c r="Q12" s="1"/>
      <c r="R12" s="3"/>
      <c r="S12" s="3"/>
      <c r="T12" s="3"/>
      <c r="U12" s="3"/>
      <c r="V12" s="3"/>
    </row>
    <row r="13" ht="15" customHeight="1" spans="1:22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"/>
      <c r="Q13" s="1"/>
      <c r="R13" s="3"/>
      <c r="S13" s="3"/>
      <c r="T13" s="3"/>
      <c r="U13" s="3"/>
      <c r="V13" s="3"/>
    </row>
    <row r="14" ht="15" customHeight="1" spans="1:22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"/>
      <c r="Q14" s="1"/>
      <c r="R14" s="3"/>
      <c r="S14" s="3"/>
      <c r="T14" s="3"/>
      <c r="U14" s="3"/>
      <c r="V14" s="3"/>
    </row>
    <row r="15" ht="15" customHeight="1" spans="1:2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"/>
      <c r="Q15" s="1"/>
      <c r="R15" s="3"/>
      <c r="S15" s="3"/>
      <c r="T15" s="3"/>
      <c r="U15" s="3"/>
      <c r="V15" s="3"/>
    </row>
    <row r="16" ht="15" customHeight="1" spans="1:22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"/>
      <c r="Q16" s="1"/>
      <c r="R16" s="3"/>
      <c r="S16" s="3"/>
      <c r="T16" s="3"/>
      <c r="U16" s="3"/>
      <c r="V16" s="3"/>
    </row>
    <row r="17" ht="15" customHeight="1" spans="2:22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"/>
      <c r="Q17" s="1"/>
      <c r="R17" s="3"/>
      <c r="S17" s="3"/>
      <c r="T17" s="3"/>
      <c r="U17" s="3"/>
      <c r="V17" s="3"/>
    </row>
    <row r="18" ht="15" customHeight="1" spans="2:2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"/>
      <c r="Q18" s="1"/>
      <c r="R18" s="3"/>
      <c r="S18" s="3"/>
      <c r="T18" s="3"/>
      <c r="U18" s="3"/>
      <c r="V18" s="3"/>
    </row>
    <row r="19" ht="15" customHeight="1" spans="2:22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"/>
      <c r="Q19" s="1"/>
      <c r="R19" s="3"/>
      <c r="S19" s="3"/>
      <c r="T19" s="3"/>
      <c r="U19" s="3"/>
      <c r="V19" s="3"/>
    </row>
    <row r="20" ht="15" customHeight="1" spans="2:2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"/>
      <c r="Q20" s="1"/>
      <c r="R20" s="3"/>
      <c r="S20" s="3"/>
      <c r="T20" s="3"/>
      <c r="U20" s="3"/>
      <c r="V20" s="3"/>
    </row>
    <row r="21" ht="15" customHeight="1" spans="2:2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"/>
      <c r="Q21" s="1"/>
      <c r="R21" s="3"/>
      <c r="S21" s="3"/>
      <c r="T21" s="3"/>
      <c r="U21" s="3"/>
      <c r="V21" s="3"/>
    </row>
    <row r="22" ht="15" customHeight="1" spans="2:2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"/>
      <c r="Q22" s="1"/>
      <c r="R22" s="3"/>
      <c r="S22" s="3"/>
      <c r="T22" s="3"/>
      <c r="U22" s="3"/>
      <c r="V22" s="3"/>
    </row>
    <row r="23" ht="15" customHeight="1" spans="2:2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"/>
      <c r="Q23" s="1"/>
      <c r="R23" s="3"/>
      <c r="S23" s="3"/>
      <c r="T23" s="3"/>
      <c r="U23" s="3"/>
      <c r="V23" s="3"/>
    </row>
    <row r="24" ht="15" customHeight="1" spans="2:2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"/>
      <c r="Q24" s="1"/>
      <c r="R24" s="3"/>
      <c r="S24" s="3"/>
      <c r="T24" s="3"/>
      <c r="U24" s="3"/>
      <c r="V24" s="3"/>
    </row>
    <row r="25" ht="15" customHeight="1" spans="2:2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1"/>
      <c r="Q25" s="1"/>
      <c r="R25" s="3"/>
      <c r="S25" s="3"/>
      <c r="T25" s="3"/>
      <c r="U25" s="3"/>
      <c r="V25" s="3"/>
    </row>
    <row r="26" ht="15" customHeight="1" spans="2:2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1"/>
      <c r="Q26" s="1"/>
      <c r="R26" s="3"/>
      <c r="S26" s="3"/>
      <c r="T26" s="3"/>
      <c r="U26" s="3"/>
      <c r="V26" s="3"/>
    </row>
    <row r="27" ht="15" customHeight="1" spans="2:2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"/>
      <c r="Q27" s="1"/>
      <c r="R27" s="3"/>
      <c r="S27" s="3"/>
      <c r="T27" s="3"/>
      <c r="U27" s="3"/>
      <c r="V27" s="3"/>
    </row>
    <row r="28" ht="15" customHeight="1" spans="2:2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"/>
      <c r="Q28" s="1"/>
      <c r="R28" s="3"/>
      <c r="S28" s="3"/>
      <c r="T28" s="3"/>
      <c r="U28" s="3"/>
      <c r="V28" s="3"/>
    </row>
    <row r="29" ht="15" customHeight="1" spans="2:2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"/>
      <c r="Q29" s="1"/>
      <c r="R29" s="3"/>
      <c r="S29" s="3"/>
      <c r="T29" s="3"/>
      <c r="U29" s="3"/>
      <c r="V29" s="3"/>
    </row>
    <row r="30" ht="15" customHeight="1" spans="2:2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"/>
      <c r="Q30" s="1"/>
      <c r="R30" s="3"/>
      <c r="S30" s="3"/>
      <c r="T30" s="3"/>
      <c r="U30" s="3"/>
      <c r="V30" s="3"/>
    </row>
    <row r="31" ht="15" customHeight="1" spans="2:2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"/>
      <c r="Q31" s="1"/>
      <c r="R31" s="3"/>
      <c r="S31" s="3"/>
      <c r="T31" s="3"/>
      <c r="U31" s="3"/>
      <c r="V31" s="3"/>
    </row>
    <row r="32" ht="15" customHeight="1" spans="2:2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1"/>
      <c r="Q32" s="1"/>
      <c r="R32" s="3"/>
      <c r="S32" s="3"/>
      <c r="T32" s="3"/>
      <c r="U32" s="3"/>
      <c r="V32" s="3"/>
    </row>
    <row r="33" ht="15" customHeight="1" spans="2:2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1"/>
      <c r="Q33" s="1"/>
      <c r="R33" s="3"/>
      <c r="S33" s="3"/>
      <c r="T33" s="3"/>
      <c r="U33" s="3"/>
      <c r="V33" s="3"/>
    </row>
    <row r="34" ht="15" customHeight="1" spans="2:2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"/>
      <c r="Q34" s="1"/>
      <c r="R34" s="3"/>
      <c r="S34" s="3"/>
      <c r="T34" s="3"/>
      <c r="U34" s="3"/>
      <c r="V34" s="3"/>
    </row>
    <row r="35" ht="15" customHeight="1" spans="2:2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1"/>
      <c r="Q35" s="1"/>
      <c r="R35" s="3"/>
      <c r="S35" s="3"/>
      <c r="T35" s="3"/>
      <c r="U35" s="3"/>
      <c r="V35" s="3"/>
    </row>
  </sheetData>
  <mergeCells count="16">
    <mergeCell ref="B2:O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workbookViewId="0">
      <selection activeCell="D10" sqref="D10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6" width="8" customWidth="1"/>
  </cols>
  <sheetData>
    <row r="1" customHeight="1"/>
    <row r="2" ht="22.5" customHeight="1" spans="3:5">
      <c r="C2" s="4" t="s">
        <v>1</v>
      </c>
      <c r="D2" s="3"/>
      <c r="E2" s="3"/>
    </row>
    <row r="3" ht="32.25" customHeight="1" spans="3:5">
      <c r="C3" s="47" t="s">
        <v>2</v>
      </c>
      <c r="D3" s="3"/>
      <c r="E3" s="3"/>
    </row>
    <row r="4" ht="32.25" customHeight="1" spans="3:5">
      <c r="C4" s="47" t="s">
        <v>3</v>
      </c>
      <c r="D4" s="3"/>
      <c r="E4" s="3"/>
    </row>
    <row r="5" ht="32.25" customHeight="1" spans="3:5">
      <c r="C5" s="47" t="s">
        <v>4</v>
      </c>
      <c r="D5" s="3"/>
      <c r="E5" s="3"/>
    </row>
    <row r="6" ht="32.25" customHeight="1" spans="3:5">
      <c r="C6" s="47" t="s">
        <v>5</v>
      </c>
      <c r="D6" s="3"/>
      <c r="E6" s="3"/>
    </row>
    <row r="7" ht="32.25" customHeight="1" spans="3:5">
      <c r="C7" s="47" t="s">
        <v>6</v>
      </c>
      <c r="D7" s="3"/>
      <c r="E7" s="3"/>
    </row>
    <row r="8" ht="32.25" customHeight="1" spans="3:5">
      <c r="C8" s="47" t="s">
        <v>7</v>
      </c>
      <c r="D8" s="3"/>
      <c r="E8" s="3"/>
    </row>
    <row r="9" ht="32.25" customHeight="1" spans="3:5">
      <c r="C9" s="47" t="s">
        <v>8</v>
      </c>
      <c r="D9" s="3"/>
      <c r="E9" s="3"/>
    </row>
    <row r="10" ht="32.25" customHeight="1" spans="3:5">
      <c r="C10" s="47" t="s">
        <v>9</v>
      </c>
      <c r="D10" s="3"/>
      <c r="E10" s="3"/>
    </row>
    <row r="11" ht="32.25" customHeight="1" spans="3:5">
      <c r="C11" s="47" t="s">
        <v>10</v>
      </c>
      <c r="D11" s="3"/>
      <c r="E11" s="3"/>
    </row>
    <row r="12" ht="32.25" customHeight="1" spans="3:5">
      <c r="C12" s="47" t="s">
        <v>11</v>
      </c>
      <c r="D12" s="3"/>
      <c r="E12" s="3"/>
    </row>
    <row r="13" ht="32.25" customHeight="1" spans="3:5">
      <c r="C13" s="47" t="s">
        <v>12</v>
      </c>
      <c r="D13" s="3"/>
      <c r="E13" s="3"/>
    </row>
  </sheetData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35"/>
  <sheetViews>
    <sheetView showGridLines="0" workbookViewId="0">
      <selection activeCell="A2" sqref="A2:D2"/>
    </sheetView>
  </sheetViews>
  <sheetFormatPr defaultColWidth="9" defaultRowHeight="12.75"/>
  <cols>
    <col min="1" max="1" width="34.8571428571429" style="24" customWidth="1"/>
    <col min="2" max="2" width="27.2857142857143" style="25" customWidth="1"/>
    <col min="3" max="3" width="36.4285714285714" style="24" customWidth="1"/>
    <col min="4" max="4" width="26.5714285714286" style="25" customWidth="1"/>
    <col min="5" max="41" width="9.14285714285714" style="24" customWidth="1"/>
    <col min="42" max="44" width="8" style="24" customWidth="1"/>
    <col min="45" max="16384" width="9" style="24"/>
  </cols>
  <sheetData>
    <row r="1" ht="15" customHeight="1" spans="1:12">
      <c r="A1" s="44"/>
      <c r="B1" s="45"/>
      <c r="C1" s="3"/>
      <c r="D1" s="16" t="s">
        <v>13</v>
      </c>
      <c r="E1" s="1"/>
      <c r="F1" s="1"/>
      <c r="G1" s="1"/>
      <c r="H1" s="1"/>
      <c r="I1" s="1"/>
      <c r="J1" s="39"/>
      <c r="K1" s="3"/>
      <c r="L1" s="3"/>
    </row>
    <row r="2" ht="25.5" customHeight="1" spans="1:12">
      <c r="A2" s="4" t="s">
        <v>14</v>
      </c>
      <c r="B2" s="4"/>
      <c r="C2" s="4"/>
      <c r="D2" s="4"/>
      <c r="E2" s="1"/>
      <c r="F2" s="1"/>
      <c r="G2" s="1"/>
      <c r="H2" s="1"/>
      <c r="I2" s="1"/>
      <c r="J2" s="39"/>
      <c r="K2" s="3"/>
      <c r="L2" s="3"/>
    </row>
    <row r="3" ht="15" customHeight="1" spans="1:12">
      <c r="A3" s="2"/>
      <c r="B3" s="35"/>
      <c r="C3" s="2"/>
      <c r="D3" s="16" t="s">
        <v>15</v>
      </c>
      <c r="E3" s="1"/>
      <c r="F3" s="1"/>
      <c r="G3" s="1"/>
      <c r="H3" s="1"/>
      <c r="I3" s="1"/>
      <c r="J3" s="39"/>
      <c r="K3" s="3"/>
      <c r="L3" s="3"/>
    </row>
    <row r="4" ht="16.5" customHeight="1" spans="1:12">
      <c r="A4" s="6" t="s">
        <v>16</v>
      </c>
      <c r="B4" s="6"/>
      <c r="C4" s="27" t="s">
        <v>17</v>
      </c>
      <c r="D4" s="29"/>
      <c r="E4" s="1"/>
      <c r="F4" s="1"/>
      <c r="G4" s="1"/>
      <c r="H4" s="1"/>
      <c r="I4" s="1"/>
      <c r="J4" s="39"/>
      <c r="K4" s="3"/>
      <c r="L4" s="3"/>
    </row>
    <row r="5" ht="16.5" customHeight="1" spans="1:12">
      <c r="A5" s="6" t="s">
        <v>18</v>
      </c>
      <c r="B5" s="6" t="s">
        <v>19</v>
      </c>
      <c r="C5" s="6" t="s">
        <v>20</v>
      </c>
      <c r="D5" s="6" t="s">
        <v>19</v>
      </c>
      <c r="E5" s="1"/>
      <c r="F5" s="1"/>
      <c r="G5" s="1"/>
      <c r="H5" s="1"/>
      <c r="I5" s="1"/>
      <c r="J5" s="39"/>
      <c r="K5" s="3"/>
      <c r="L5" s="3"/>
    </row>
    <row r="6" ht="16.5" customHeight="1" spans="1:12">
      <c r="A6" s="19" t="s">
        <v>21</v>
      </c>
      <c r="B6" s="30">
        <v>561.78072</v>
      </c>
      <c r="C6" s="19" t="s">
        <v>22</v>
      </c>
      <c r="D6" s="36"/>
      <c r="E6" s="1"/>
      <c r="F6" s="1"/>
      <c r="G6" s="1"/>
      <c r="H6" s="1"/>
      <c r="I6" s="1"/>
      <c r="J6" s="39"/>
      <c r="K6" s="3"/>
      <c r="L6" s="3"/>
    </row>
    <row r="7" ht="16.5" customHeight="1" spans="1:12">
      <c r="A7" s="19" t="s">
        <v>23</v>
      </c>
      <c r="B7" s="36"/>
      <c r="C7" s="19" t="s">
        <v>24</v>
      </c>
      <c r="D7" s="30"/>
      <c r="E7" s="1"/>
      <c r="F7" s="1"/>
      <c r="G7" s="1"/>
      <c r="H7" s="1"/>
      <c r="I7" s="1"/>
      <c r="J7" s="39"/>
      <c r="K7" s="3"/>
      <c r="L7" s="3"/>
    </row>
    <row r="8" ht="16.5" customHeight="1" spans="1:12">
      <c r="A8" s="19" t="s">
        <v>25</v>
      </c>
      <c r="B8" s="30">
        <v>561.78072</v>
      </c>
      <c r="C8" s="19" t="s">
        <v>26</v>
      </c>
      <c r="D8" s="36"/>
      <c r="E8" s="1"/>
      <c r="F8" s="1"/>
      <c r="G8" s="1"/>
      <c r="H8" s="1"/>
      <c r="I8" s="1"/>
      <c r="J8" s="39"/>
      <c r="K8" s="3"/>
      <c r="L8" s="3"/>
    </row>
    <row r="9" ht="16.5" customHeight="1" spans="1:12">
      <c r="A9" s="33" t="s">
        <v>27</v>
      </c>
      <c r="B9" s="36"/>
      <c r="C9" s="19" t="s">
        <v>28</v>
      </c>
      <c r="D9" s="36"/>
      <c r="E9" s="1"/>
      <c r="F9" s="1"/>
      <c r="G9" s="1"/>
      <c r="H9" s="1"/>
      <c r="I9" s="1"/>
      <c r="J9" s="39"/>
      <c r="K9" s="3"/>
      <c r="L9" s="3"/>
    </row>
    <row r="10" ht="16.5" customHeight="1" spans="1:12">
      <c r="A10" s="19" t="s">
        <v>29</v>
      </c>
      <c r="B10" s="36">
        <v>8.0014</v>
      </c>
      <c r="C10" s="19" t="s">
        <v>30</v>
      </c>
      <c r="D10" s="36"/>
      <c r="E10" s="1"/>
      <c r="F10" s="1"/>
      <c r="G10" s="1"/>
      <c r="H10" s="1"/>
      <c r="I10" s="1"/>
      <c r="J10" s="39"/>
      <c r="K10" s="3"/>
      <c r="L10" s="3"/>
    </row>
    <row r="11" ht="16.5" customHeight="1" spans="1:12">
      <c r="A11" s="19" t="s">
        <v>23</v>
      </c>
      <c r="B11" s="36"/>
      <c r="C11" s="19" t="s">
        <v>31</v>
      </c>
      <c r="D11" s="36"/>
      <c r="E11" s="1"/>
      <c r="F11" s="1"/>
      <c r="G11" s="1"/>
      <c r="H11" s="1"/>
      <c r="I11" s="1"/>
      <c r="J11" s="39"/>
      <c r="K11" s="3"/>
      <c r="L11" s="3"/>
    </row>
    <row r="12" ht="16.5" customHeight="1" spans="1:12">
      <c r="A12" s="19" t="s">
        <v>25</v>
      </c>
      <c r="B12" s="36">
        <v>8.0014</v>
      </c>
      <c r="C12" s="19" t="s">
        <v>32</v>
      </c>
      <c r="D12" s="36"/>
      <c r="E12" s="1"/>
      <c r="F12" s="1"/>
      <c r="G12" s="1"/>
      <c r="H12" s="1"/>
      <c r="I12" s="1"/>
      <c r="J12" s="39"/>
      <c r="K12" s="3"/>
      <c r="L12" s="3"/>
    </row>
    <row r="13" ht="16.5" customHeight="1" spans="1:12">
      <c r="A13" s="19" t="s">
        <v>33</v>
      </c>
      <c r="B13" s="36"/>
      <c r="C13" s="19" t="s">
        <v>34</v>
      </c>
      <c r="D13" s="36">
        <v>10.24644</v>
      </c>
      <c r="E13" s="1"/>
      <c r="F13" s="1"/>
      <c r="G13" s="1"/>
      <c r="H13" s="1"/>
      <c r="I13" s="1"/>
      <c r="J13" s="39"/>
      <c r="K13" s="3"/>
      <c r="L13" s="3"/>
    </row>
    <row r="14" ht="16.5" customHeight="1" spans="1:12">
      <c r="A14" s="19" t="s">
        <v>35</v>
      </c>
      <c r="B14" s="36"/>
      <c r="C14" s="19" t="s">
        <v>36</v>
      </c>
      <c r="D14" s="36">
        <f>D31-D13-D16</f>
        <v>1031.63428</v>
      </c>
      <c r="E14" s="1"/>
      <c r="F14" s="1"/>
      <c r="G14" s="1"/>
      <c r="H14" s="1"/>
      <c r="I14" s="1"/>
      <c r="J14" s="39"/>
      <c r="K14" s="3"/>
      <c r="L14" s="3"/>
    </row>
    <row r="15" ht="16.5" customHeight="1" spans="1:12">
      <c r="A15" s="19" t="s">
        <v>23</v>
      </c>
      <c r="B15" s="36"/>
      <c r="C15" s="19" t="s">
        <v>37</v>
      </c>
      <c r="D15" s="36"/>
      <c r="E15" s="1"/>
      <c r="F15" s="1"/>
      <c r="G15" s="1"/>
      <c r="H15" s="1"/>
      <c r="I15" s="1"/>
      <c r="J15" s="39"/>
      <c r="K15" s="3"/>
      <c r="L15" s="3"/>
    </row>
    <row r="16" ht="16.5" customHeight="1" spans="1:12">
      <c r="A16" s="19" t="s">
        <v>25</v>
      </c>
      <c r="B16" s="36"/>
      <c r="C16" s="19" t="s">
        <v>38</v>
      </c>
      <c r="D16" s="36">
        <v>8.0014</v>
      </c>
      <c r="E16" s="1"/>
      <c r="F16" s="1"/>
      <c r="G16" s="1"/>
      <c r="H16" s="1"/>
      <c r="I16" s="1"/>
      <c r="J16" s="39"/>
      <c r="K16" s="3"/>
      <c r="L16" s="3"/>
    </row>
    <row r="17" ht="16.5" customHeight="1" spans="1:12">
      <c r="A17" s="19" t="s">
        <v>39</v>
      </c>
      <c r="B17" s="36"/>
      <c r="C17" s="19" t="s">
        <v>40</v>
      </c>
      <c r="D17" s="36"/>
      <c r="E17" s="1"/>
      <c r="F17" s="1"/>
      <c r="G17" s="1"/>
      <c r="H17" s="1"/>
      <c r="I17" s="1"/>
      <c r="J17" s="39"/>
      <c r="K17" s="3"/>
      <c r="L17" s="3"/>
    </row>
    <row r="18" ht="16.5" customHeight="1" spans="1:12">
      <c r="A18" s="19" t="s">
        <v>41</v>
      </c>
      <c r="B18" s="36">
        <v>480.1</v>
      </c>
      <c r="C18" s="19" t="s">
        <v>42</v>
      </c>
      <c r="D18" s="36"/>
      <c r="E18" s="1"/>
      <c r="F18" s="1"/>
      <c r="G18" s="1"/>
      <c r="H18" s="1"/>
      <c r="I18" s="1"/>
      <c r="J18" s="39"/>
      <c r="K18" s="3"/>
      <c r="L18" s="3"/>
    </row>
    <row r="19" ht="16.5" customHeight="1" spans="1:12">
      <c r="A19" s="19" t="s">
        <v>43</v>
      </c>
      <c r="B19" s="36">
        <v>480</v>
      </c>
      <c r="C19" s="19" t="s">
        <v>44</v>
      </c>
      <c r="D19" s="36"/>
      <c r="E19" s="1"/>
      <c r="F19" s="1"/>
      <c r="G19" s="1"/>
      <c r="H19" s="1"/>
      <c r="I19" s="1"/>
      <c r="J19" s="39"/>
      <c r="K19" s="3"/>
      <c r="L19" s="3"/>
    </row>
    <row r="20" ht="16.5" customHeight="1" spans="1:12">
      <c r="A20" s="19" t="s">
        <v>45</v>
      </c>
      <c r="B20" s="36"/>
      <c r="C20" s="19" t="s">
        <v>46</v>
      </c>
      <c r="D20" s="36"/>
      <c r="E20" s="1"/>
      <c r="F20" s="1"/>
      <c r="G20" s="1"/>
      <c r="H20" s="1"/>
      <c r="I20" s="1"/>
      <c r="J20" s="39"/>
      <c r="K20" s="3"/>
      <c r="L20" s="3"/>
    </row>
    <row r="21" ht="16.5" customHeight="1" spans="1:12">
      <c r="A21" s="19" t="s">
        <v>47</v>
      </c>
      <c r="B21" s="36"/>
      <c r="C21" s="19" t="s">
        <v>48</v>
      </c>
      <c r="D21" s="36"/>
      <c r="E21" s="1"/>
      <c r="F21" s="1"/>
      <c r="G21" s="1"/>
      <c r="H21" s="1"/>
      <c r="I21" s="1"/>
      <c r="J21" s="39"/>
      <c r="K21" s="3"/>
      <c r="L21" s="3"/>
    </row>
    <row r="22" ht="16.5" customHeight="1" spans="1:12">
      <c r="A22" s="19" t="s">
        <v>49</v>
      </c>
      <c r="B22" s="36"/>
      <c r="C22" s="19" t="s">
        <v>50</v>
      </c>
      <c r="D22" s="30"/>
      <c r="E22" s="1"/>
      <c r="F22" s="1"/>
      <c r="G22" s="1"/>
      <c r="H22" s="1"/>
      <c r="I22" s="1"/>
      <c r="J22" s="39"/>
      <c r="K22" s="3"/>
      <c r="L22" s="3"/>
    </row>
    <row r="23" ht="16.5" customHeight="1" spans="1:12">
      <c r="A23" s="19" t="s">
        <v>51</v>
      </c>
      <c r="B23" s="36" t="s">
        <v>52</v>
      </c>
      <c r="C23" s="19" t="s">
        <v>53</v>
      </c>
      <c r="D23" s="36"/>
      <c r="E23" s="1"/>
      <c r="F23" s="1"/>
      <c r="G23" s="1"/>
      <c r="H23" s="1"/>
      <c r="I23" s="1"/>
      <c r="J23" s="39"/>
      <c r="K23" s="3"/>
      <c r="L23" s="3"/>
    </row>
    <row r="24" ht="16.5" customHeight="1" spans="1:12">
      <c r="A24" s="19"/>
      <c r="B24" s="30"/>
      <c r="C24" s="19" t="s">
        <v>54</v>
      </c>
      <c r="D24" s="36"/>
      <c r="E24" s="1"/>
      <c r="F24" s="1"/>
      <c r="G24" s="1"/>
      <c r="H24" s="1"/>
      <c r="I24" s="1"/>
      <c r="J24" s="39"/>
      <c r="K24" s="3"/>
      <c r="L24" s="3"/>
    </row>
    <row r="25" ht="16.5" customHeight="1" spans="1:12">
      <c r="A25" s="19"/>
      <c r="B25" s="30"/>
      <c r="C25" s="19" t="s">
        <v>55</v>
      </c>
      <c r="D25" s="36"/>
      <c r="E25" s="1"/>
      <c r="F25" s="1"/>
      <c r="G25" s="1"/>
      <c r="H25" s="1"/>
      <c r="I25" s="1"/>
      <c r="J25" s="39"/>
      <c r="K25" s="3"/>
      <c r="L25" s="3"/>
    </row>
    <row r="26" ht="16.5" customHeight="1" spans="1:12">
      <c r="A26" s="19"/>
      <c r="B26" s="30"/>
      <c r="C26" s="19" t="s">
        <v>56</v>
      </c>
      <c r="D26" s="36"/>
      <c r="E26" s="1"/>
      <c r="F26" s="1"/>
      <c r="G26" s="1"/>
      <c r="H26" s="1"/>
      <c r="I26" s="1"/>
      <c r="J26" s="39"/>
      <c r="K26" s="3"/>
      <c r="L26" s="3"/>
    </row>
    <row r="27" ht="16.5" customHeight="1" spans="1:12">
      <c r="A27" s="19"/>
      <c r="B27" s="30"/>
      <c r="C27" s="19" t="s">
        <v>57</v>
      </c>
      <c r="D27" s="36"/>
      <c r="E27" s="1"/>
      <c r="F27" s="1"/>
      <c r="G27" s="1"/>
      <c r="H27" s="1"/>
      <c r="I27" s="1"/>
      <c r="J27" s="39"/>
      <c r="K27" s="3"/>
      <c r="L27" s="3"/>
    </row>
    <row r="28" ht="16.5" customHeight="1" spans="1:12">
      <c r="A28" s="19"/>
      <c r="B28" s="30"/>
      <c r="C28" s="19" t="s">
        <v>58</v>
      </c>
      <c r="D28" s="36"/>
      <c r="E28" s="1"/>
      <c r="F28" s="1"/>
      <c r="G28" s="1"/>
      <c r="H28" s="1"/>
      <c r="I28" s="1"/>
      <c r="J28" s="39"/>
      <c r="K28" s="3"/>
      <c r="L28" s="3"/>
    </row>
    <row r="29" ht="16.5" customHeight="1" spans="1:12">
      <c r="A29" s="19"/>
      <c r="B29" s="30"/>
      <c r="C29" s="19" t="s">
        <v>59</v>
      </c>
      <c r="D29" s="36"/>
      <c r="E29" s="1"/>
      <c r="F29" s="1"/>
      <c r="G29" s="1"/>
      <c r="H29" s="1"/>
      <c r="I29" s="1"/>
      <c r="J29" s="39"/>
      <c r="K29" s="3"/>
      <c r="L29" s="3"/>
    </row>
    <row r="30" ht="16.5" customHeight="1" spans="1:12">
      <c r="A30" s="19"/>
      <c r="B30" s="30"/>
      <c r="C30" s="19" t="s">
        <v>60</v>
      </c>
      <c r="D30" s="36"/>
      <c r="E30" s="1"/>
      <c r="F30" s="1"/>
      <c r="G30" s="1"/>
      <c r="H30" s="1"/>
      <c r="I30" s="1"/>
      <c r="J30" s="39"/>
      <c r="K30" s="3"/>
      <c r="L30" s="3"/>
    </row>
    <row r="31" ht="16.5" customHeight="1" spans="1:12">
      <c r="A31" s="6" t="s">
        <v>61</v>
      </c>
      <c r="B31" s="36">
        <v>1049.88212</v>
      </c>
      <c r="C31" s="6" t="s">
        <v>62</v>
      </c>
      <c r="D31" s="36">
        <v>1049.88212</v>
      </c>
      <c r="E31" s="1"/>
      <c r="F31" s="1"/>
      <c r="G31" s="1"/>
      <c r="H31" s="1"/>
      <c r="I31" s="1"/>
      <c r="J31" s="39"/>
      <c r="K31" s="3"/>
      <c r="L31" s="3"/>
    </row>
    <row r="32" ht="16.5" customHeight="1" spans="1:12">
      <c r="A32" s="19" t="s">
        <v>63</v>
      </c>
      <c r="B32" s="36"/>
      <c r="C32" s="19" t="s">
        <v>64</v>
      </c>
      <c r="D32" s="36"/>
      <c r="E32" s="1"/>
      <c r="F32" s="1"/>
      <c r="G32" s="1"/>
      <c r="H32" s="1"/>
      <c r="I32" s="1"/>
      <c r="J32" s="39"/>
      <c r="K32" s="3"/>
      <c r="L32" s="3"/>
    </row>
    <row r="33" ht="16.5" customHeight="1" spans="1:43">
      <c r="A33" s="6" t="s">
        <v>65</v>
      </c>
      <c r="B33" s="36">
        <v>1049.88212</v>
      </c>
      <c r="C33" s="6" t="s">
        <v>66</v>
      </c>
      <c r="D33" s="36">
        <v>1049.88212</v>
      </c>
      <c r="E33" s="8"/>
      <c r="F33" s="8"/>
      <c r="G33" s="8"/>
      <c r="H33" s="8"/>
      <c r="I33" s="8"/>
      <c r="J33" s="8"/>
      <c r="K33" s="8"/>
      <c r="L33" s="1"/>
      <c r="M33" s="1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1"/>
      <c r="AE33" s="1"/>
      <c r="AF33" s="8"/>
      <c r="AG33" s="8"/>
      <c r="AH33" s="8"/>
      <c r="AI33" s="1"/>
      <c r="AJ33" s="1"/>
      <c r="AK33" s="1"/>
      <c r="AL33" s="1"/>
      <c r="AM33" s="1"/>
      <c r="AN33" s="1"/>
      <c r="AO33" s="39"/>
      <c r="AP33" s="3"/>
      <c r="AQ33" s="3"/>
    </row>
    <row r="34" ht="15" customHeight="1"/>
    <row r="35" ht="15" customHeight="1" spans="1:43">
      <c r="A35" s="1"/>
      <c r="B35" s="46"/>
      <c r="C35" s="39"/>
      <c r="D35" s="45"/>
      <c r="E35" s="3"/>
    </row>
  </sheetData>
  <mergeCells count="3">
    <mergeCell ref="A2:D2"/>
    <mergeCell ref="A4:B4"/>
    <mergeCell ref="C4:D4"/>
  </mergeCells>
  <pageMargins left="0.7" right="0.7" top="0.354166666666667" bottom="0.314583333333333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showGridLines="0" workbookViewId="0">
      <selection activeCell="A2" sqref="A2:O2"/>
    </sheetView>
  </sheetViews>
  <sheetFormatPr defaultColWidth="9" defaultRowHeight="12.75"/>
  <cols>
    <col min="1" max="1" width="10" style="24" customWidth="1"/>
    <col min="2" max="2" width="23.8571428571429" style="24" customWidth="1"/>
    <col min="3" max="3" width="11.5714285714286" style="24" customWidth="1"/>
    <col min="4" max="4" width="12.1428571428571" style="24" customWidth="1"/>
    <col min="5" max="5" width="12.4285714285714" style="24" customWidth="1"/>
    <col min="6" max="6" width="10.7142857142857" style="24" customWidth="1"/>
    <col min="7" max="7" width="10" style="24" customWidth="1"/>
    <col min="8" max="8" width="8.71428571428571" style="24" customWidth="1"/>
    <col min="9" max="9" width="11.4285714285714" style="24" customWidth="1"/>
    <col min="10" max="10" width="8" style="24" customWidth="1"/>
    <col min="11" max="11" width="10" style="24" customWidth="1"/>
    <col min="12" max="12" width="10.7142857142857" style="24" customWidth="1"/>
    <col min="13" max="13" width="8.28571428571429" style="24" customWidth="1"/>
    <col min="14" max="14" width="11.7142857142857" style="24" customWidth="1"/>
    <col min="15" max="15" width="10.2857142857143" style="24" customWidth="1"/>
    <col min="16" max="21" width="9.14285714285714" style="24" customWidth="1"/>
    <col min="22" max="24" width="8" style="24" customWidth="1"/>
    <col min="25" max="16384" width="9" style="24"/>
  </cols>
  <sheetData>
    <row r="1" ht="15" customHeight="1" spans="1:23">
      <c r="A1" s="40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0" t="s">
        <v>67</v>
      </c>
      <c r="P1" s="1"/>
      <c r="Q1" s="1"/>
      <c r="R1" s="1"/>
      <c r="S1" s="1"/>
      <c r="T1" s="1"/>
      <c r="U1" s="1"/>
      <c r="V1" s="3"/>
      <c r="W1" s="3"/>
    </row>
    <row r="2" ht="25.5" customHeight="1" spans="1:23">
      <c r="A2" s="4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"/>
      <c r="Q2" s="1"/>
      <c r="R2" s="1"/>
      <c r="S2" s="1"/>
      <c r="T2" s="1"/>
      <c r="U2" s="1"/>
      <c r="V2" s="3"/>
      <c r="W2" s="3"/>
    </row>
    <row r="3" ht="15" customHeight="1" spans="1:2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0"/>
      <c r="O3" s="10" t="s">
        <v>15</v>
      </c>
      <c r="P3" s="1"/>
      <c r="Q3" s="1"/>
      <c r="R3" s="1"/>
      <c r="S3" s="1"/>
      <c r="T3" s="1"/>
      <c r="U3" s="1"/>
      <c r="V3" s="3"/>
      <c r="W3" s="3"/>
    </row>
    <row r="4" ht="17.25" customHeight="1" spans="1:23">
      <c r="A4" s="7" t="s">
        <v>69</v>
      </c>
      <c r="B4" s="7" t="s">
        <v>70</v>
      </c>
      <c r="C4" s="7" t="s">
        <v>71</v>
      </c>
      <c r="D4" s="7" t="s">
        <v>72</v>
      </c>
      <c r="E4" s="7"/>
      <c r="F4" s="7"/>
      <c r="G4" s="7"/>
      <c r="H4" s="7"/>
      <c r="I4" s="7"/>
      <c r="J4" s="7" t="s">
        <v>73</v>
      </c>
      <c r="K4" s="7"/>
      <c r="L4" s="7"/>
      <c r="M4" s="7"/>
      <c r="N4" s="7"/>
      <c r="O4" s="7"/>
      <c r="P4" s="1"/>
      <c r="Q4" s="1"/>
      <c r="R4" s="1"/>
      <c r="S4" s="1"/>
      <c r="T4" s="1"/>
      <c r="U4" s="1"/>
      <c r="V4" s="3"/>
      <c r="W4" s="3"/>
    </row>
    <row r="5" ht="35.25" customHeight="1" spans="1:23">
      <c r="A5" s="7"/>
      <c r="B5" s="7"/>
      <c r="C5" s="7"/>
      <c r="D5" s="7" t="s">
        <v>74</v>
      </c>
      <c r="E5" s="7" t="s">
        <v>75</v>
      </c>
      <c r="F5" s="7" t="s">
        <v>76</v>
      </c>
      <c r="G5" s="7" t="s">
        <v>77</v>
      </c>
      <c r="H5" s="7" t="s">
        <v>78</v>
      </c>
      <c r="I5" s="7" t="s">
        <v>79</v>
      </c>
      <c r="J5" s="7" t="s">
        <v>74</v>
      </c>
      <c r="K5" s="7" t="s">
        <v>75</v>
      </c>
      <c r="L5" s="7" t="s">
        <v>76</v>
      </c>
      <c r="M5" s="7" t="s">
        <v>77</v>
      </c>
      <c r="N5" s="7" t="s">
        <v>78</v>
      </c>
      <c r="O5" s="7" t="s">
        <v>79</v>
      </c>
      <c r="P5" s="1"/>
      <c r="Q5" s="1"/>
      <c r="R5" s="1"/>
      <c r="S5" s="1"/>
      <c r="T5" s="1"/>
      <c r="U5" s="1"/>
      <c r="V5" s="3"/>
      <c r="W5" s="3"/>
    </row>
    <row r="6" ht="18.75" customHeight="1" spans="1:23">
      <c r="A6" s="7" t="s">
        <v>80</v>
      </c>
      <c r="B6" s="7" t="s">
        <v>80</v>
      </c>
      <c r="C6" s="7">
        <v>1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>
        <v>8</v>
      </c>
      <c r="K6" s="7">
        <v>9</v>
      </c>
      <c r="L6" s="7">
        <v>10</v>
      </c>
      <c r="M6" s="7">
        <v>11</v>
      </c>
      <c r="N6" s="7">
        <v>12</v>
      </c>
      <c r="O6" s="7">
        <v>13</v>
      </c>
      <c r="P6" s="1"/>
      <c r="Q6" s="1"/>
      <c r="R6" s="1"/>
      <c r="S6" s="1"/>
      <c r="T6" s="1"/>
      <c r="U6" s="1"/>
      <c r="V6" s="3"/>
      <c r="W6" s="3"/>
    </row>
    <row r="7" ht="24" customHeight="1" spans="1:23">
      <c r="A7" s="37" t="s">
        <v>81</v>
      </c>
      <c r="B7" s="41" t="s">
        <v>71</v>
      </c>
      <c r="C7" s="34">
        <v>1049.88212</v>
      </c>
      <c r="D7" s="34">
        <v>1049.88212</v>
      </c>
      <c r="E7" s="34">
        <v>561.78072</v>
      </c>
      <c r="F7" s="34">
        <v>8.0014</v>
      </c>
      <c r="G7" s="34"/>
      <c r="H7" s="34"/>
      <c r="I7" s="34">
        <v>480.1</v>
      </c>
      <c r="J7" s="42"/>
      <c r="K7" s="42"/>
      <c r="L7" s="42"/>
      <c r="M7" s="42"/>
      <c r="N7" s="42"/>
      <c r="O7" s="42"/>
      <c r="P7" s="1"/>
      <c r="Q7" s="1"/>
      <c r="R7" s="1"/>
      <c r="S7" s="1"/>
      <c r="T7" s="1"/>
      <c r="U7" s="1"/>
      <c r="V7" s="3"/>
      <c r="W7" s="3"/>
    </row>
    <row r="8" ht="24" customHeight="1" spans="1:23">
      <c r="A8" s="37" t="s">
        <v>82</v>
      </c>
      <c r="B8" s="41" t="s">
        <v>83</v>
      </c>
      <c r="C8" s="34">
        <v>1049.88212</v>
      </c>
      <c r="D8" s="34">
        <v>1049.88212</v>
      </c>
      <c r="E8" s="34">
        <v>561.78072</v>
      </c>
      <c r="F8" s="34">
        <v>8.0014</v>
      </c>
      <c r="G8" s="34"/>
      <c r="H8" s="34"/>
      <c r="I8" s="34">
        <v>480.1</v>
      </c>
      <c r="J8" s="42"/>
      <c r="K8" s="42"/>
      <c r="L8" s="42"/>
      <c r="M8" s="42"/>
      <c r="N8" s="42"/>
      <c r="O8" s="42"/>
      <c r="P8" s="3"/>
    </row>
    <row r="9" ht="24" customHeight="1" spans="1:23">
      <c r="A9" s="37" t="s">
        <v>84</v>
      </c>
      <c r="B9" s="41" t="s">
        <v>85</v>
      </c>
      <c r="C9" s="34">
        <v>1049.88212</v>
      </c>
      <c r="D9" s="34">
        <v>1049.88212</v>
      </c>
      <c r="E9" s="34">
        <v>561.78072</v>
      </c>
      <c r="F9" s="34">
        <v>8.0014</v>
      </c>
      <c r="G9" s="34"/>
      <c r="H9" s="34"/>
      <c r="I9" s="34">
        <v>480.1</v>
      </c>
      <c r="J9" s="42"/>
      <c r="K9" s="42"/>
      <c r="L9" s="42"/>
      <c r="M9" s="42"/>
      <c r="N9" s="42"/>
      <c r="O9" s="42"/>
      <c r="P9" s="3"/>
    </row>
    <row r="10" ht="15" customHeight="1" spans="1:23">
      <c r="B10" s="43"/>
      <c r="C10" s="1"/>
      <c r="D10" s="1"/>
      <c r="E10" s="1"/>
      <c r="F10" s="1"/>
      <c r="G10" s="1"/>
      <c r="H10" s="1"/>
      <c r="I10" s="3"/>
      <c r="J10" s="3"/>
      <c r="K10" s="3"/>
      <c r="L10" s="3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showGridLines="0" workbookViewId="0">
      <selection activeCell="A2" sqref="A2:L2"/>
    </sheetView>
  </sheetViews>
  <sheetFormatPr defaultColWidth="9" defaultRowHeight="12.75"/>
  <cols>
    <col min="1" max="1" width="5.14285714285714" style="24" customWidth="1"/>
    <col min="2" max="2" width="6.85714285714286" style="24" customWidth="1"/>
    <col min="3" max="3" width="6.14285714285714" style="24" customWidth="1"/>
    <col min="4" max="4" width="12.4285714285714" style="24" customWidth="1"/>
    <col min="5" max="5" width="34.4285714285714" style="24" customWidth="1"/>
    <col min="6" max="6" width="17.8571428571429" style="24" customWidth="1"/>
    <col min="7" max="7" width="17.5714285714286" style="24" customWidth="1"/>
    <col min="8" max="8" width="17.2857142857143" style="24" customWidth="1"/>
    <col min="9" max="10" width="15.7142857142857" style="24" customWidth="1"/>
    <col min="11" max="12" width="12.8571428571429" style="24" customWidth="1"/>
    <col min="13" max="20" width="9.14285714285714" style="24" customWidth="1"/>
    <col min="21" max="23" width="8" style="24" customWidth="1"/>
    <col min="24" max="16384" width="9" style="24"/>
  </cols>
  <sheetData>
    <row r="1" ht="15" customHeight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0" t="s">
        <v>86</v>
      </c>
      <c r="M1" s="1"/>
      <c r="N1" s="1"/>
      <c r="O1" s="3"/>
      <c r="P1" s="3"/>
    </row>
    <row r="2" ht="23.25" customHeight="1" spans="1:22">
      <c r="A2" s="4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3"/>
      <c r="P2" s="3"/>
    </row>
    <row r="3" ht="15" customHeight="1" spans="1:22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10" t="s">
        <v>15</v>
      </c>
      <c r="M3" s="1"/>
      <c r="N3" s="1"/>
      <c r="O3" s="3"/>
      <c r="P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7" t="s">
        <v>90</v>
      </c>
      <c r="G4" s="7"/>
      <c r="H4" s="7"/>
      <c r="I4" s="7"/>
      <c r="J4" s="7"/>
      <c r="K4" s="7"/>
      <c r="L4" s="7"/>
      <c r="M4" s="1"/>
      <c r="N4" s="1"/>
      <c r="O4" s="3"/>
      <c r="P4" s="3"/>
    </row>
    <row r="5" ht="15" customHeight="1" spans="1:22">
      <c r="A5" s="7"/>
      <c r="B5" s="7"/>
      <c r="C5" s="7"/>
      <c r="D5" s="7"/>
      <c r="E5" s="7"/>
      <c r="F5" s="7" t="s">
        <v>71</v>
      </c>
      <c r="G5" s="6" t="s">
        <v>91</v>
      </c>
      <c r="H5" s="6" t="s">
        <v>92</v>
      </c>
      <c r="I5" s="6"/>
      <c r="J5" s="6"/>
      <c r="K5" s="6"/>
      <c r="L5" s="6"/>
      <c r="M5" s="1"/>
      <c r="N5" s="1"/>
      <c r="O5" s="3"/>
      <c r="P5" s="3"/>
    </row>
    <row r="6" ht="22.5" customHeight="1" spans="1:22">
      <c r="A6" s="7"/>
      <c r="B6" s="7"/>
      <c r="C6" s="7"/>
      <c r="D6" s="7"/>
      <c r="E6" s="7"/>
      <c r="F6" s="7"/>
      <c r="G6" s="6"/>
      <c r="H6" s="7" t="s">
        <v>74</v>
      </c>
      <c r="I6" s="7" t="s">
        <v>93</v>
      </c>
      <c r="J6" s="7" t="s">
        <v>94</v>
      </c>
      <c r="K6" s="7" t="s">
        <v>95</v>
      </c>
      <c r="L6" s="7" t="s">
        <v>96</v>
      </c>
      <c r="M6" s="1"/>
      <c r="N6" s="1"/>
      <c r="O6" s="3"/>
      <c r="P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7">
        <v>6</v>
      </c>
      <c r="L7" s="7">
        <v>7</v>
      </c>
      <c r="M7" s="1"/>
      <c r="N7" s="1"/>
      <c r="O7" s="3"/>
      <c r="P7" s="3"/>
    </row>
    <row r="8" ht="28.5" customHeight="1" spans="1:22">
      <c r="A8" s="37" t="s">
        <v>81</v>
      </c>
      <c r="B8" s="37" t="s">
        <v>81</v>
      </c>
      <c r="C8" s="37" t="s">
        <v>81</v>
      </c>
      <c r="D8" s="38" t="s">
        <v>81</v>
      </c>
      <c r="E8" s="37" t="s">
        <v>71</v>
      </c>
      <c r="F8" s="34">
        <f>G8+H8</f>
        <v>1049.88212</v>
      </c>
      <c r="G8" s="34">
        <v>561.78072</v>
      </c>
      <c r="H8" s="34">
        <v>488.1014</v>
      </c>
      <c r="I8" s="20"/>
      <c r="J8" s="20"/>
      <c r="K8" s="20">
        <v>488.1014</v>
      </c>
      <c r="L8" s="20"/>
      <c r="M8" s="1"/>
      <c r="N8" s="39"/>
      <c r="O8" s="1"/>
      <c r="P8" s="1"/>
      <c r="Q8" s="1"/>
      <c r="R8" s="1"/>
      <c r="S8" s="1"/>
      <c r="T8" s="1"/>
      <c r="U8" s="3"/>
      <c r="V8" s="3"/>
    </row>
    <row r="9" ht="28.5" customHeight="1" spans="1:22">
      <c r="A9" s="37"/>
      <c r="B9" s="37"/>
      <c r="C9" s="37"/>
      <c r="D9" s="38" t="s">
        <v>82</v>
      </c>
      <c r="E9" s="37" t="s">
        <v>83</v>
      </c>
      <c r="F9" s="34">
        <f t="shared" ref="F9:F14" si="0">G9+H9</f>
        <v>1049.88212</v>
      </c>
      <c r="G9" s="34">
        <v>561.78072</v>
      </c>
      <c r="H9" s="34">
        <v>488.1014</v>
      </c>
      <c r="I9" s="20"/>
      <c r="J9" s="20"/>
      <c r="K9" s="20"/>
      <c r="L9" s="20"/>
      <c r="M9" s="3"/>
    </row>
    <row r="10" ht="28.5" customHeight="1" spans="1:22">
      <c r="A10" s="37"/>
      <c r="B10" s="37"/>
      <c r="C10" s="37"/>
      <c r="D10" s="38" t="s">
        <v>84</v>
      </c>
      <c r="E10" s="37" t="s">
        <v>85</v>
      </c>
      <c r="F10" s="34">
        <f t="shared" si="0"/>
        <v>1049.88212</v>
      </c>
      <c r="G10" s="34">
        <f>G11+G12+G13</f>
        <v>561.78072</v>
      </c>
      <c r="H10" s="34">
        <v>488.1014</v>
      </c>
      <c r="I10" s="20"/>
      <c r="J10" s="20"/>
      <c r="K10" s="20"/>
      <c r="L10" s="20"/>
      <c r="M10" s="3"/>
    </row>
    <row r="11" ht="28.5" customHeight="1" spans="1:22">
      <c r="A11" s="37" t="s">
        <v>97</v>
      </c>
      <c r="B11" s="37" t="s">
        <v>98</v>
      </c>
      <c r="C11" s="37" t="s">
        <v>99</v>
      </c>
      <c r="D11" s="38"/>
      <c r="E11" s="37" t="s">
        <v>100</v>
      </c>
      <c r="F11" s="34">
        <f t="shared" si="0"/>
        <v>10.24644</v>
      </c>
      <c r="G11" s="34">
        <v>10.24644</v>
      </c>
      <c r="H11" s="34"/>
      <c r="I11" s="20"/>
      <c r="J11" s="20"/>
      <c r="K11" s="20"/>
      <c r="L11" s="20"/>
      <c r="M11" s="3"/>
    </row>
    <row r="12" ht="28.5" customHeight="1" spans="1:22">
      <c r="A12" s="37" t="s">
        <v>101</v>
      </c>
      <c r="B12" s="37" t="s">
        <v>102</v>
      </c>
      <c r="C12" s="37" t="s">
        <v>99</v>
      </c>
      <c r="D12" s="38"/>
      <c r="E12" s="37" t="s">
        <v>103</v>
      </c>
      <c r="F12" s="34">
        <f t="shared" si="0"/>
        <v>961.894</v>
      </c>
      <c r="G12" s="34">
        <f>240.897+240.897</f>
        <v>481.794</v>
      </c>
      <c r="H12" s="34">
        <v>480.1</v>
      </c>
      <c r="I12" s="20"/>
      <c r="J12" s="20"/>
      <c r="K12" s="20">
        <v>480.1</v>
      </c>
      <c r="L12" s="20"/>
      <c r="M12" s="3"/>
    </row>
    <row r="13" ht="28.5" customHeight="1" spans="1:22">
      <c r="A13" s="37" t="s">
        <v>101</v>
      </c>
      <c r="B13" s="37" t="s">
        <v>102</v>
      </c>
      <c r="C13" s="37" t="s">
        <v>104</v>
      </c>
      <c r="D13" s="38"/>
      <c r="E13" s="37" t="s">
        <v>105</v>
      </c>
      <c r="F13" s="34">
        <f t="shared" si="0"/>
        <v>69.74028</v>
      </c>
      <c r="G13" s="34">
        <v>69.74028</v>
      </c>
      <c r="H13" s="34"/>
      <c r="I13" s="20"/>
      <c r="J13" s="20"/>
      <c r="K13" s="20"/>
      <c r="L13" s="20"/>
      <c r="M13" s="3"/>
    </row>
    <row r="14" ht="28.5" customHeight="1" spans="1:22">
      <c r="A14" s="37" t="s">
        <v>106</v>
      </c>
      <c r="B14" s="37" t="s">
        <v>107</v>
      </c>
      <c r="C14" s="37" t="s">
        <v>104</v>
      </c>
      <c r="D14" s="38"/>
      <c r="E14" s="37" t="s">
        <v>108</v>
      </c>
      <c r="F14" s="34">
        <f t="shared" si="0"/>
        <v>8.0014</v>
      </c>
      <c r="G14" s="34"/>
      <c r="H14" s="34">
        <v>8.0014</v>
      </c>
      <c r="I14" s="20"/>
      <c r="J14" s="20"/>
      <c r="K14" s="20">
        <v>8.0014</v>
      </c>
      <c r="L14" s="20"/>
      <c r="M14" s="3"/>
    </row>
  </sheetData>
  <mergeCells count="8">
    <mergeCell ref="A2:L2"/>
    <mergeCell ref="F4:L4"/>
    <mergeCell ref="H5:L5"/>
    <mergeCell ref="D4:D6"/>
    <mergeCell ref="E4:E6"/>
    <mergeCell ref="F5:F6"/>
    <mergeCell ref="G5:G6"/>
    <mergeCell ref="A4:C6"/>
  </mergeCells>
  <pageMargins left="0.7" right="0.7" top="0.75" bottom="0.75" header="0.3" footer="0.3"/>
  <pageSetup paperSize="9" scale="76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showGridLines="0" workbookViewId="0">
      <selection activeCell="K16" sqref="K16"/>
    </sheetView>
  </sheetViews>
  <sheetFormatPr defaultColWidth="9" defaultRowHeight="12.75"/>
  <cols>
    <col min="1" max="1" width="31" style="24" customWidth="1"/>
    <col min="2" max="2" width="34" style="25" customWidth="1"/>
    <col min="3" max="3" width="40.8571428571429" style="24" customWidth="1"/>
    <col min="4" max="4" width="34.1238095238095" style="25" customWidth="1"/>
    <col min="5" max="10" width="9.14285714285714" style="24" customWidth="1"/>
    <col min="11" max="13" width="8" style="24" customWidth="1"/>
    <col min="14" max="16384" width="9" style="24"/>
  </cols>
  <sheetData>
    <row r="1" ht="15" customHeight="1" spans="1:12">
      <c r="D1" s="16" t="s">
        <v>109</v>
      </c>
      <c r="E1" s="1"/>
      <c r="F1" s="1"/>
      <c r="G1" s="1"/>
      <c r="H1" s="1"/>
      <c r="I1" s="1"/>
      <c r="J1" s="1"/>
      <c r="K1" s="3"/>
      <c r="L1" s="3"/>
    </row>
    <row r="2" ht="25.5" customHeight="1" spans="1:12">
      <c r="A2" s="4" t="s">
        <v>110</v>
      </c>
      <c r="B2" s="4"/>
      <c r="C2" s="4"/>
      <c r="D2" s="4"/>
      <c r="E2" s="1"/>
      <c r="F2" s="1"/>
      <c r="G2" s="1"/>
      <c r="H2" s="1"/>
      <c r="I2" s="1"/>
      <c r="J2" s="1"/>
      <c r="K2" s="3"/>
      <c r="L2" s="3"/>
    </row>
    <row r="3" ht="15" customHeight="1" spans="1:12">
      <c r="A3" s="2"/>
      <c r="B3" s="35"/>
      <c r="C3" s="2"/>
      <c r="D3" s="16" t="s">
        <v>15</v>
      </c>
      <c r="E3" s="1"/>
      <c r="F3" s="1"/>
      <c r="G3" s="1"/>
      <c r="H3" s="1"/>
      <c r="I3" s="1"/>
      <c r="J3" s="1"/>
      <c r="K3" s="3"/>
      <c r="L3" s="3"/>
    </row>
    <row r="4" ht="16.5" customHeight="1" spans="1:12">
      <c r="A4" s="27" t="s">
        <v>16</v>
      </c>
      <c r="B4" s="29"/>
      <c r="C4" s="27" t="s">
        <v>17</v>
      </c>
      <c r="D4" s="29"/>
      <c r="E4" s="1"/>
      <c r="F4" s="1"/>
      <c r="G4" s="1"/>
      <c r="H4" s="1"/>
      <c r="I4" s="1"/>
      <c r="J4" s="1"/>
      <c r="K4" s="3"/>
      <c r="L4" s="3"/>
    </row>
    <row r="5" ht="16.5" customHeight="1" spans="1:12">
      <c r="A5" s="6" t="s">
        <v>18</v>
      </c>
      <c r="B5" s="6" t="s">
        <v>19</v>
      </c>
      <c r="C5" s="6" t="s">
        <v>20</v>
      </c>
      <c r="D5" s="6" t="s">
        <v>19</v>
      </c>
      <c r="E5" s="1"/>
      <c r="F5" s="1"/>
      <c r="G5" s="1"/>
      <c r="H5" s="1"/>
      <c r="I5" s="1"/>
      <c r="J5" s="1"/>
      <c r="K5" s="3"/>
      <c r="L5" s="3"/>
    </row>
    <row r="6" ht="16.5" customHeight="1" spans="1:12">
      <c r="A6" s="19" t="s">
        <v>111</v>
      </c>
      <c r="B6" s="36">
        <f>B7+B11</f>
        <v>569.78212</v>
      </c>
      <c r="C6" s="19" t="s">
        <v>112</v>
      </c>
      <c r="D6" s="36">
        <v>569.78212</v>
      </c>
      <c r="E6" s="1"/>
      <c r="F6" s="1"/>
      <c r="G6" s="1"/>
      <c r="H6" s="1"/>
      <c r="I6" s="1"/>
      <c r="J6" s="1"/>
      <c r="K6" s="3"/>
      <c r="L6" s="3"/>
    </row>
    <row r="7" ht="16.5" customHeight="1" spans="1:12">
      <c r="A7" s="19" t="s">
        <v>113</v>
      </c>
      <c r="B7" s="30">
        <f>320.88372+240.897</f>
        <v>561.78072</v>
      </c>
      <c r="C7" s="19" t="s">
        <v>114</v>
      </c>
      <c r="D7" s="36"/>
      <c r="E7" s="1"/>
      <c r="F7" s="1"/>
      <c r="G7" s="1"/>
      <c r="H7" s="1"/>
      <c r="I7" s="1"/>
      <c r="J7" s="1"/>
      <c r="K7" s="3"/>
      <c r="L7" s="3"/>
    </row>
    <row r="8" ht="16.5" customHeight="1" spans="1:12">
      <c r="A8" s="19" t="s">
        <v>115</v>
      </c>
      <c r="B8" s="36"/>
      <c r="C8" s="19" t="s">
        <v>116</v>
      </c>
      <c r="D8" s="30"/>
      <c r="E8" s="1"/>
      <c r="F8" s="1"/>
      <c r="G8" s="1"/>
      <c r="H8" s="1"/>
      <c r="I8" s="1"/>
      <c r="J8" s="1"/>
      <c r="K8" s="3"/>
      <c r="L8" s="3"/>
    </row>
    <row r="9" ht="16.5" customHeight="1" spans="1:12">
      <c r="A9" s="19" t="s">
        <v>117</v>
      </c>
      <c r="B9" s="30">
        <f>320.88372+240.897</f>
        <v>561.78072</v>
      </c>
      <c r="C9" s="19" t="s">
        <v>118</v>
      </c>
      <c r="D9" s="36"/>
      <c r="E9" s="1"/>
      <c r="F9" s="1"/>
      <c r="G9" s="1"/>
      <c r="H9" s="1"/>
      <c r="I9" s="1"/>
      <c r="J9" s="1"/>
      <c r="K9" s="3"/>
      <c r="L9" s="3"/>
    </row>
    <row r="10" ht="16.5" customHeight="1" spans="1:12">
      <c r="A10" s="19" t="s">
        <v>119</v>
      </c>
      <c r="B10" s="36"/>
      <c r="C10" s="19" t="s">
        <v>120</v>
      </c>
      <c r="D10" s="36"/>
      <c r="E10" s="1"/>
      <c r="F10" s="1"/>
      <c r="G10" s="1"/>
      <c r="H10" s="1"/>
      <c r="I10" s="1"/>
      <c r="J10" s="1"/>
      <c r="K10" s="3"/>
      <c r="L10" s="3"/>
    </row>
    <row r="11" ht="16.5" customHeight="1" spans="1:12">
      <c r="A11" s="19" t="s">
        <v>121</v>
      </c>
      <c r="B11" s="36">
        <v>8.0014</v>
      </c>
      <c r="C11" s="19" t="s">
        <v>122</v>
      </c>
      <c r="D11" s="36"/>
      <c r="E11" s="1"/>
      <c r="F11" s="1"/>
      <c r="G11" s="1"/>
      <c r="H11" s="1"/>
      <c r="I11" s="1"/>
      <c r="J11" s="1"/>
      <c r="K11" s="3"/>
      <c r="L11" s="3"/>
    </row>
    <row r="12" ht="16.5" customHeight="1" spans="1:12">
      <c r="A12" s="19" t="s">
        <v>115</v>
      </c>
      <c r="B12" s="36"/>
      <c r="C12" s="19" t="s">
        <v>123</v>
      </c>
      <c r="D12" s="36"/>
      <c r="E12" s="1"/>
      <c r="F12" s="1"/>
      <c r="G12" s="1"/>
      <c r="H12" s="1"/>
      <c r="I12" s="1"/>
      <c r="J12" s="1"/>
      <c r="K12" s="3"/>
      <c r="L12" s="3"/>
    </row>
    <row r="13" ht="16.5" customHeight="1" spans="1:12">
      <c r="A13" s="19" t="s">
        <v>117</v>
      </c>
      <c r="B13" s="36">
        <v>8.0014</v>
      </c>
      <c r="C13" s="19" t="s">
        <v>124</v>
      </c>
      <c r="D13" s="36"/>
      <c r="E13" s="1"/>
      <c r="F13" s="1"/>
      <c r="G13" s="1"/>
      <c r="H13" s="1"/>
      <c r="I13" s="1"/>
      <c r="J13" s="1"/>
      <c r="K13" s="3"/>
      <c r="L13" s="3"/>
    </row>
    <row r="14" ht="16.5" customHeight="1" spans="1:12">
      <c r="A14" s="19" t="s">
        <v>125</v>
      </c>
      <c r="B14" s="36"/>
      <c r="C14" s="19" t="s">
        <v>126</v>
      </c>
      <c r="D14" s="36">
        <v>10.24644</v>
      </c>
      <c r="E14" s="1"/>
      <c r="F14" s="1"/>
      <c r="G14" s="1"/>
      <c r="H14" s="1"/>
      <c r="I14" s="1"/>
      <c r="J14" s="1"/>
      <c r="K14" s="3"/>
      <c r="L14" s="3"/>
    </row>
    <row r="15" ht="16.5" customHeight="1" spans="1:12">
      <c r="A15" s="19" t="s">
        <v>127</v>
      </c>
      <c r="B15" s="36"/>
      <c r="C15" s="19" t="s">
        <v>128</v>
      </c>
      <c r="D15" s="36">
        <f>D33-D14-D17</f>
        <v>551.53428</v>
      </c>
      <c r="E15" s="1"/>
      <c r="F15" s="1"/>
      <c r="G15" s="1"/>
      <c r="H15" s="1"/>
      <c r="I15" s="1"/>
      <c r="J15" s="1"/>
      <c r="K15" s="3"/>
      <c r="L15" s="3"/>
    </row>
    <row r="16" ht="16.5" customHeight="1" spans="1:12">
      <c r="A16" s="19" t="s">
        <v>115</v>
      </c>
      <c r="B16" s="36"/>
      <c r="C16" s="19" t="s">
        <v>129</v>
      </c>
      <c r="D16" s="36"/>
      <c r="E16" s="1"/>
      <c r="F16" s="1"/>
      <c r="G16" s="1"/>
      <c r="H16" s="1"/>
      <c r="I16" s="1"/>
      <c r="J16" s="1"/>
      <c r="K16" s="3"/>
      <c r="L16" s="3"/>
    </row>
    <row r="17" ht="16.5" customHeight="1" spans="1:12">
      <c r="A17" s="19" t="s">
        <v>117</v>
      </c>
      <c r="B17" s="36"/>
      <c r="C17" s="19" t="s">
        <v>130</v>
      </c>
      <c r="D17" s="36">
        <v>8.0014</v>
      </c>
      <c r="E17" s="1"/>
      <c r="F17" s="1"/>
      <c r="G17" s="1"/>
      <c r="H17" s="1"/>
      <c r="I17" s="1"/>
      <c r="J17" s="1"/>
      <c r="K17" s="3"/>
      <c r="L17" s="3"/>
    </row>
    <row r="18" ht="16.5" customHeight="1" spans="1:12">
      <c r="A18" s="19" t="s">
        <v>131</v>
      </c>
      <c r="B18" s="36"/>
      <c r="C18" s="19" t="s">
        <v>132</v>
      </c>
      <c r="D18" s="36"/>
      <c r="E18" s="1"/>
      <c r="F18" s="1"/>
      <c r="G18" s="1"/>
      <c r="H18" s="1"/>
      <c r="I18" s="1"/>
      <c r="J18" s="1"/>
      <c r="K18" s="3"/>
      <c r="L18" s="3"/>
    </row>
    <row r="19" ht="16.5" customHeight="1" spans="1:12">
      <c r="A19" s="19" t="s">
        <v>113</v>
      </c>
      <c r="B19" s="36"/>
      <c r="C19" s="19" t="s">
        <v>133</v>
      </c>
      <c r="D19" s="36"/>
      <c r="E19" s="1"/>
      <c r="F19" s="1"/>
      <c r="G19" s="1"/>
      <c r="H19" s="1"/>
      <c r="I19" s="1"/>
      <c r="J19" s="1"/>
      <c r="K19" s="3"/>
      <c r="L19" s="3"/>
    </row>
    <row r="20" ht="16.5" customHeight="1" spans="1:12">
      <c r="A20" s="19" t="s">
        <v>121</v>
      </c>
      <c r="B20" s="36"/>
      <c r="C20" s="19" t="s">
        <v>134</v>
      </c>
      <c r="D20" s="36"/>
      <c r="E20" s="1"/>
      <c r="F20" s="1"/>
      <c r="G20" s="1"/>
      <c r="H20" s="1"/>
      <c r="I20" s="1"/>
      <c r="J20" s="1"/>
      <c r="K20" s="3"/>
      <c r="L20" s="3"/>
    </row>
    <row r="21" ht="16.5" customHeight="1" spans="1:12">
      <c r="A21" s="19" t="s">
        <v>127</v>
      </c>
      <c r="B21" s="36"/>
      <c r="C21" s="19" t="s">
        <v>135</v>
      </c>
      <c r="D21" s="36"/>
      <c r="E21" s="1"/>
      <c r="F21" s="1"/>
      <c r="G21" s="1"/>
      <c r="H21" s="1"/>
      <c r="I21" s="1"/>
      <c r="J21" s="1"/>
      <c r="K21" s="3"/>
      <c r="L21" s="3"/>
    </row>
    <row r="22" ht="16.5" customHeight="1" spans="1:12">
      <c r="A22" s="19"/>
      <c r="B22" s="30"/>
      <c r="C22" s="19" t="s">
        <v>136</v>
      </c>
      <c r="D22" s="36"/>
      <c r="E22" s="1"/>
      <c r="F22" s="1"/>
      <c r="G22" s="1"/>
      <c r="H22" s="1"/>
      <c r="I22" s="1"/>
      <c r="J22" s="1"/>
      <c r="K22" s="3"/>
      <c r="L22" s="3"/>
    </row>
    <row r="23" ht="16.5" customHeight="1" spans="1:12">
      <c r="A23" s="19"/>
      <c r="B23" s="30"/>
      <c r="C23" s="19" t="s">
        <v>137</v>
      </c>
      <c r="D23" s="30"/>
      <c r="E23" s="1"/>
      <c r="F23" s="1"/>
      <c r="G23" s="1"/>
      <c r="H23" s="1"/>
      <c r="I23" s="1"/>
      <c r="J23" s="1"/>
      <c r="K23" s="3"/>
      <c r="L23" s="3"/>
    </row>
    <row r="24" ht="16.5" customHeight="1" spans="1:12">
      <c r="A24" s="19"/>
      <c r="B24" s="30"/>
      <c r="C24" s="19" t="s">
        <v>138</v>
      </c>
      <c r="D24" s="36"/>
      <c r="E24" s="1"/>
      <c r="F24" s="1"/>
      <c r="G24" s="1"/>
      <c r="H24" s="1"/>
      <c r="I24" s="1"/>
      <c r="J24" s="1"/>
      <c r="K24" s="3"/>
      <c r="L24" s="3"/>
    </row>
    <row r="25" ht="16.5" customHeight="1" spans="1:12">
      <c r="A25" s="19"/>
      <c r="B25" s="30"/>
      <c r="C25" s="19" t="s">
        <v>139</v>
      </c>
      <c r="D25" s="36"/>
      <c r="E25" s="1"/>
      <c r="F25" s="1"/>
      <c r="G25" s="1"/>
      <c r="H25" s="1"/>
      <c r="I25" s="1"/>
      <c r="J25" s="1"/>
      <c r="K25" s="3"/>
      <c r="L25" s="3"/>
    </row>
    <row r="26" ht="16.5" customHeight="1" spans="1:12">
      <c r="A26" s="19"/>
      <c r="B26" s="30"/>
      <c r="C26" s="19" t="s">
        <v>140</v>
      </c>
      <c r="D26" s="36"/>
      <c r="E26" s="1"/>
      <c r="F26" s="1"/>
      <c r="G26" s="1"/>
      <c r="H26" s="1"/>
      <c r="I26" s="1"/>
      <c r="J26" s="1"/>
      <c r="K26" s="3"/>
      <c r="L26" s="3"/>
    </row>
    <row r="27" ht="16.5" customHeight="1" spans="1:12">
      <c r="A27" s="19"/>
      <c r="B27" s="30"/>
      <c r="C27" s="19" t="s">
        <v>141</v>
      </c>
      <c r="D27" s="36"/>
      <c r="E27" s="1"/>
      <c r="F27" s="1"/>
      <c r="G27" s="1"/>
      <c r="H27" s="1"/>
      <c r="I27" s="1"/>
      <c r="J27" s="1"/>
      <c r="K27" s="3"/>
      <c r="L27" s="3"/>
    </row>
    <row r="28" ht="16.5" customHeight="1" spans="1:12">
      <c r="A28" s="19"/>
      <c r="B28" s="30"/>
      <c r="C28" s="19" t="s">
        <v>142</v>
      </c>
      <c r="D28" s="36"/>
      <c r="E28" s="1"/>
      <c r="F28" s="1"/>
      <c r="G28" s="1"/>
      <c r="H28" s="1"/>
      <c r="I28" s="1"/>
      <c r="J28" s="1"/>
      <c r="K28" s="3"/>
      <c r="L28" s="3"/>
    </row>
    <row r="29" ht="16.5" customHeight="1" spans="1:12">
      <c r="A29" s="19"/>
      <c r="B29" s="30"/>
      <c r="C29" s="19" t="s">
        <v>143</v>
      </c>
      <c r="D29" s="36"/>
      <c r="E29" s="1"/>
      <c r="F29" s="1"/>
      <c r="G29" s="1"/>
      <c r="H29" s="1"/>
      <c r="I29" s="1"/>
      <c r="J29" s="1"/>
      <c r="K29" s="3"/>
      <c r="L29" s="3"/>
    </row>
    <row r="30" ht="16.5" customHeight="1" spans="1:12">
      <c r="A30" s="19"/>
      <c r="B30" s="30"/>
      <c r="C30" s="19" t="s">
        <v>144</v>
      </c>
      <c r="D30" s="36"/>
      <c r="E30" s="1"/>
      <c r="F30" s="1"/>
      <c r="G30" s="1"/>
      <c r="H30" s="1"/>
      <c r="I30" s="1"/>
      <c r="J30" s="1"/>
      <c r="K30" s="3"/>
      <c r="L30" s="3"/>
    </row>
    <row r="31" ht="16.5" customHeight="1" spans="1:12">
      <c r="A31" s="19"/>
      <c r="B31" s="30"/>
      <c r="C31" s="19" t="s">
        <v>145</v>
      </c>
      <c r="D31" s="36"/>
      <c r="E31" s="1"/>
      <c r="F31" s="1"/>
      <c r="G31" s="1"/>
      <c r="H31" s="1"/>
      <c r="I31" s="1"/>
      <c r="J31" s="1"/>
      <c r="K31" s="3"/>
      <c r="L31" s="3"/>
    </row>
    <row r="32" ht="16.5" customHeight="1" spans="1:12">
      <c r="A32" s="19"/>
      <c r="B32" s="30"/>
      <c r="C32" s="19" t="s">
        <v>146</v>
      </c>
      <c r="D32" s="36"/>
      <c r="E32" s="1"/>
      <c r="F32" s="1"/>
      <c r="G32" s="1"/>
      <c r="H32" s="1"/>
      <c r="I32" s="1"/>
      <c r="J32" s="1"/>
      <c r="K32" s="3"/>
      <c r="L32" s="3"/>
    </row>
    <row r="33" ht="16.5" customHeight="1" spans="1:12">
      <c r="A33" s="6" t="s">
        <v>147</v>
      </c>
      <c r="B33" s="36">
        <v>569.78212</v>
      </c>
      <c r="C33" s="6" t="s">
        <v>148</v>
      </c>
      <c r="D33" s="36">
        <v>569.78212</v>
      </c>
      <c r="E33" s="1"/>
      <c r="F33" s="1"/>
      <c r="G33" s="1"/>
      <c r="H33" s="1"/>
      <c r="I33" s="1"/>
      <c r="J33" s="1"/>
      <c r="K33" s="3"/>
      <c r="L33" s="3"/>
    </row>
  </sheetData>
  <mergeCells count="3">
    <mergeCell ref="A2:D2"/>
    <mergeCell ref="A4:B4"/>
    <mergeCell ref="C4:D4"/>
  </mergeCells>
  <pageMargins left="0.7" right="0.7" top="0.75" bottom="0.75" header="0.3" footer="0.3"/>
  <pageSetup paperSize="9" scale="9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showGridLines="0" workbookViewId="0">
      <selection activeCell="H23" sqref="H23"/>
    </sheetView>
  </sheetViews>
  <sheetFormatPr defaultColWidth="9" defaultRowHeight="12.75"/>
  <cols>
    <col min="1" max="3" width="11.7142857142857" style="24" customWidth="1"/>
    <col min="4" max="4" width="13.1428571428571" style="24" customWidth="1"/>
    <col min="5" max="5" width="25.4285714285714" style="24" customWidth="1"/>
    <col min="6" max="6" width="21.7142857142857" style="24" customWidth="1"/>
    <col min="7" max="7" width="20.4285714285714" style="24" customWidth="1"/>
    <col min="8" max="8" width="20.7142857142857" style="24" customWidth="1"/>
    <col min="9" max="9" width="18.8571428571429" style="24" customWidth="1"/>
    <col min="10" max="10" width="17.2857142857143" style="24" customWidth="1"/>
    <col min="11" max="18" width="9.14285714285714" style="24" customWidth="1"/>
    <col min="19" max="23" width="8" style="24" customWidth="1"/>
    <col min="24" max="16384" width="9" style="24"/>
  </cols>
  <sheetData>
    <row r="1" ht="15" customHeight="1" spans="1:22">
      <c r="A1" s="8"/>
      <c r="B1" s="8"/>
      <c r="C1" s="8"/>
      <c r="D1" s="8"/>
      <c r="E1" s="8"/>
      <c r="F1" s="8"/>
      <c r="G1" s="8"/>
      <c r="H1" s="8"/>
      <c r="I1" s="8"/>
      <c r="J1" s="10" t="s">
        <v>149</v>
      </c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</row>
    <row r="2" ht="27.75" customHeight="1" spans="1:22">
      <c r="A2" s="4" t="s">
        <v>150</v>
      </c>
      <c r="B2" s="4"/>
      <c r="C2" s="4"/>
      <c r="D2" s="4"/>
      <c r="E2" s="4"/>
      <c r="F2" s="4"/>
      <c r="G2" s="4"/>
      <c r="H2" s="4"/>
      <c r="I2" s="4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</row>
    <row r="3" ht="15" customHeight="1" spans="1:22">
      <c r="A3" s="1"/>
      <c r="B3" s="18"/>
      <c r="C3" s="18"/>
      <c r="D3" s="18"/>
      <c r="E3" s="18"/>
      <c r="F3" s="18"/>
      <c r="G3" s="18"/>
      <c r="H3" s="18"/>
      <c r="I3" s="18"/>
      <c r="J3" s="10" t="s">
        <v>15</v>
      </c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3"/>
    </row>
    <row r="4" ht="22.5" customHeight="1" spans="1:22">
      <c r="A4" s="7" t="s">
        <v>88</v>
      </c>
      <c r="B4" s="7"/>
      <c r="C4" s="7"/>
      <c r="D4" s="7" t="s">
        <v>69</v>
      </c>
      <c r="E4" s="7" t="s">
        <v>89</v>
      </c>
      <c r="F4" s="6" t="s">
        <v>151</v>
      </c>
      <c r="G4" s="19"/>
      <c r="H4" s="19"/>
      <c r="I4" s="19"/>
      <c r="J4" s="17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3"/>
    </row>
    <row r="5" ht="15" customHeight="1" spans="1:22">
      <c r="A5" s="7"/>
      <c r="B5" s="7"/>
      <c r="C5" s="7"/>
      <c r="D5" s="7"/>
      <c r="E5" s="7"/>
      <c r="F5" s="7" t="s">
        <v>71</v>
      </c>
      <c r="G5" s="7" t="s">
        <v>91</v>
      </c>
      <c r="H5" s="7"/>
      <c r="I5" s="7"/>
      <c r="J5" s="7" t="s">
        <v>92</v>
      </c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3"/>
    </row>
    <row r="6" ht="15" customHeight="1" spans="1:22">
      <c r="A6" s="7" t="s">
        <v>152</v>
      </c>
      <c r="B6" s="7" t="s">
        <v>153</v>
      </c>
      <c r="C6" s="7" t="s">
        <v>154</v>
      </c>
      <c r="D6" s="7"/>
      <c r="E6" s="7"/>
      <c r="F6" s="7"/>
      <c r="G6" s="7" t="s">
        <v>74</v>
      </c>
      <c r="H6" s="7" t="s">
        <v>155</v>
      </c>
      <c r="I6" s="7" t="s">
        <v>156</v>
      </c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3"/>
    </row>
    <row r="7" ht="15" customHeight="1" spans="1:22">
      <c r="A7" s="7" t="s">
        <v>80</v>
      </c>
      <c r="B7" s="7" t="s">
        <v>80</v>
      </c>
      <c r="C7" s="7" t="s">
        <v>80</v>
      </c>
      <c r="D7" s="7" t="s">
        <v>80</v>
      </c>
      <c r="E7" s="7" t="s">
        <v>80</v>
      </c>
      <c r="F7" s="7">
        <v>1</v>
      </c>
      <c r="G7" s="7">
        <v>2</v>
      </c>
      <c r="H7" s="7">
        <v>3</v>
      </c>
      <c r="I7" s="7">
        <v>4</v>
      </c>
      <c r="J7" s="7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3"/>
    </row>
    <row r="8" ht="23.25" customHeight="1" spans="1:22">
      <c r="A8" s="31" t="s">
        <v>81</v>
      </c>
      <c r="B8" s="31" t="s">
        <v>81</v>
      </c>
      <c r="C8" s="31" t="s">
        <v>81</v>
      </c>
      <c r="D8" s="32" t="s">
        <v>81</v>
      </c>
      <c r="E8" s="33" t="s">
        <v>71</v>
      </c>
      <c r="F8" s="34">
        <f>320.88372+240.897</f>
        <v>561.78072</v>
      </c>
      <c r="G8" s="34">
        <f>320.88372+240.897</f>
        <v>561.78072</v>
      </c>
      <c r="H8" s="34">
        <f>320.58372+240.897</f>
        <v>561.48072</v>
      </c>
      <c r="I8" s="34">
        <v>0.3</v>
      </c>
      <c r="J8" s="34"/>
      <c r="K8" s="1"/>
      <c r="L8" s="1"/>
      <c r="M8" s="1"/>
      <c r="N8" s="1"/>
      <c r="O8" s="1"/>
      <c r="P8" s="1"/>
      <c r="Q8" s="1"/>
      <c r="R8" s="1"/>
      <c r="S8" s="3"/>
      <c r="T8" s="3"/>
    </row>
    <row r="9" ht="23.25" customHeight="1" spans="1:22">
      <c r="A9" s="31"/>
      <c r="B9" s="31"/>
      <c r="C9" s="31"/>
      <c r="D9" s="32" t="s">
        <v>82</v>
      </c>
      <c r="E9" s="33" t="s">
        <v>83</v>
      </c>
      <c r="F9" s="34">
        <f>320.88372+240.897</f>
        <v>561.78072</v>
      </c>
      <c r="G9" s="34">
        <f>320.88372+240.897</f>
        <v>561.78072</v>
      </c>
      <c r="H9" s="34">
        <f>320.58372+240.897</f>
        <v>561.48072</v>
      </c>
      <c r="I9" s="34">
        <v>0.3</v>
      </c>
      <c r="J9" s="34"/>
      <c r="K9" s="3"/>
    </row>
    <row r="10" ht="23.25" customHeight="1" spans="1:22">
      <c r="A10" s="31"/>
      <c r="B10" s="31"/>
      <c r="C10" s="31"/>
      <c r="D10" s="32" t="s">
        <v>84</v>
      </c>
      <c r="E10" s="33" t="s">
        <v>85</v>
      </c>
      <c r="F10" s="34">
        <f>320.88372+240.897</f>
        <v>561.78072</v>
      </c>
      <c r="G10" s="34">
        <f>320.88372+240.897</f>
        <v>561.78072</v>
      </c>
      <c r="H10" s="34">
        <f>320.58372+240.897</f>
        <v>561.48072</v>
      </c>
      <c r="I10" s="34">
        <v>0.3</v>
      </c>
      <c r="J10" s="34"/>
      <c r="K10" s="3"/>
    </row>
    <row r="11" ht="23.25" customHeight="1" spans="1:22">
      <c r="A11" s="31" t="s">
        <v>97</v>
      </c>
      <c r="B11" s="31" t="s">
        <v>98</v>
      </c>
      <c r="C11" s="31" t="s">
        <v>99</v>
      </c>
      <c r="D11" s="32"/>
      <c r="E11" s="33" t="s">
        <v>100</v>
      </c>
      <c r="F11" s="34">
        <v>10.24644</v>
      </c>
      <c r="G11" s="34">
        <v>10.24644</v>
      </c>
      <c r="H11" s="34">
        <v>9.94644</v>
      </c>
      <c r="I11" s="34">
        <v>0.3</v>
      </c>
      <c r="J11" s="34"/>
      <c r="K11" s="3"/>
    </row>
    <row r="12" ht="23.25" customHeight="1" spans="1:22">
      <c r="A12" s="31" t="s">
        <v>101</v>
      </c>
      <c r="B12" s="31" t="s">
        <v>102</v>
      </c>
      <c r="C12" s="31" t="s">
        <v>99</v>
      </c>
      <c r="D12" s="32"/>
      <c r="E12" s="33" t="s">
        <v>103</v>
      </c>
      <c r="F12" s="34">
        <f t="shared" ref="F12:H12" si="0">240.897+240.897</f>
        <v>481.794</v>
      </c>
      <c r="G12" s="34">
        <f t="shared" si="0"/>
        <v>481.794</v>
      </c>
      <c r="H12" s="34">
        <f t="shared" si="0"/>
        <v>481.794</v>
      </c>
      <c r="I12" s="34"/>
      <c r="J12" s="34"/>
      <c r="K12" s="3"/>
    </row>
    <row r="13" ht="23.25" customHeight="1" spans="1:22">
      <c r="A13" s="31" t="s">
        <v>101</v>
      </c>
      <c r="B13" s="31" t="s">
        <v>102</v>
      </c>
      <c r="C13" s="31" t="s">
        <v>104</v>
      </c>
      <c r="D13" s="32"/>
      <c r="E13" s="33" t="s">
        <v>105</v>
      </c>
      <c r="F13" s="34">
        <v>69.74028</v>
      </c>
      <c r="G13" s="34">
        <v>69.74028</v>
      </c>
      <c r="H13" s="34">
        <v>69.74028</v>
      </c>
      <c r="I13" s="34"/>
      <c r="J13" s="34"/>
      <c r="K13" s="3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pageSetup paperSize="9" scale="7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showGridLines="0" workbookViewId="0">
      <selection activeCell="K17" sqref="K17"/>
    </sheetView>
  </sheetViews>
  <sheetFormatPr defaultColWidth="9" defaultRowHeight="12.75"/>
  <cols>
    <col min="1" max="1" width="12" style="24" customWidth="1"/>
    <col min="2" max="2" width="13.5714285714286" style="24" customWidth="1"/>
    <col min="3" max="3" width="25.2857142857143" style="24" customWidth="1"/>
    <col min="4" max="4" width="24.8571428571429" style="25" customWidth="1"/>
    <col min="5" max="5" width="28" style="25" customWidth="1"/>
    <col min="6" max="6" width="25" style="25" customWidth="1"/>
    <col min="7" max="12" width="9.14285714285714" style="24" customWidth="1"/>
    <col min="13" max="15" width="8" style="24" customWidth="1"/>
    <col min="16" max="16384" width="9" style="24"/>
  </cols>
  <sheetData>
    <row r="1" ht="15" customHeight="1" spans="1:14">
      <c r="A1" s="8"/>
      <c r="B1" s="8"/>
      <c r="C1" s="8"/>
      <c r="D1" s="26"/>
      <c r="E1" s="26"/>
      <c r="F1" s="16" t="s">
        <v>157</v>
      </c>
      <c r="G1" s="1"/>
      <c r="H1" s="1"/>
      <c r="I1" s="1"/>
      <c r="J1" s="1"/>
      <c r="K1" s="1"/>
      <c r="L1" s="1"/>
      <c r="M1" s="3"/>
      <c r="N1" s="3"/>
    </row>
    <row r="2" ht="25.5" customHeight="1" spans="1:14">
      <c r="A2" s="4" t="s">
        <v>158</v>
      </c>
      <c r="B2" s="4"/>
      <c r="C2" s="4"/>
      <c r="D2" s="4"/>
      <c r="E2" s="4"/>
      <c r="F2" s="4"/>
      <c r="G2" s="1"/>
      <c r="H2" s="1"/>
      <c r="I2" s="1"/>
      <c r="J2" s="1"/>
      <c r="K2" s="1"/>
      <c r="L2" s="1"/>
      <c r="M2" s="3"/>
      <c r="N2" s="3"/>
    </row>
    <row r="3" ht="15" customHeight="1" spans="1:14">
      <c r="A3" s="18"/>
      <c r="B3" s="18"/>
      <c r="C3" s="18"/>
      <c r="D3" s="16"/>
      <c r="E3" s="16"/>
      <c r="F3" s="16" t="s">
        <v>15</v>
      </c>
      <c r="G3" s="1"/>
      <c r="H3" s="1"/>
      <c r="I3" s="1"/>
      <c r="J3" s="1"/>
      <c r="K3" s="1"/>
      <c r="L3" s="1"/>
      <c r="M3" s="3"/>
      <c r="N3" s="3"/>
    </row>
    <row r="4" ht="13.5" customHeight="1" spans="1:14">
      <c r="A4" s="27" t="s">
        <v>159</v>
      </c>
      <c r="B4" s="28"/>
      <c r="C4" s="29"/>
      <c r="D4" s="27" t="s">
        <v>160</v>
      </c>
      <c r="E4" s="28"/>
      <c r="F4" s="29"/>
      <c r="G4" s="1"/>
      <c r="H4" s="1"/>
      <c r="I4" s="1"/>
      <c r="J4" s="1"/>
      <c r="K4" s="1"/>
      <c r="L4" s="1"/>
      <c r="M4" s="3"/>
      <c r="N4" s="3"/>
    </row>
    <row r="5" ht="13.5" customHeight="1" spans="1:14">
      <c r="A5" s="6" t="s">
        <v>152</v>
      </c>
      <c r="B5" s="6" t="s">
        <v>153</v>
      </c>
      <c r="C5" s="6" t="s">
        <v>161</v>
      </c>
      <c r="D5" s="6" t="s">
        <v>71</v>
      </c>
      <c r="E5" s="6" t="s">
        <v>155</v>
      </c>
      <c r="F5" s="6" t="s">
        <v>156</v>
      </c>
      <c r="G5" s="1"/>
      <c r="H5" s="1"/>
      <c r="I5" s="1"/>
      <c r="J5" s="1"/>
      <c r="K5" s="1"/>
      <c r="L5" s="1"/>
      <c r="M5" s="3"/>
      <c r="N5" s="3"/>
    </row>
    <row r="6" ht="13.5" customHeight="1" spans="1:14">
      <c r="A6" s="6" t="s">
        <v>80</v>
      </c>
      <c r="B6" s="6" t="s">
        <v>80</v>
      </c>
      <c r="C6" s="6" t="s">
        <v>80</v>
      </c>
      <c r="D6" s="6">
        <v>1</v>
      </c>
      <c r="E6" s="6">
        <v>2</v>
      </c>
      <c r="F6" s="6">
        <v>3</v>
      </c>
      <c r="G6" s="1"/>
      <c r="H6" s="1"/>
      <c r="I6" s="1"/>
      <c r="J6" s="1"/>
      <c r="K6" s="1"/>
      <c r="L6" s="1"/>
      <c r="M6" s="3"/>
      <c r="N6" s="3"/>
    </row>
    <row r="7" ht="21.75" customHeight="1" spans="1:14">
      <c r="A7" s="6" t="s">
        <v>81</v>
      </c>
      <c r="B7" s="6" t="s">
        <v>81</v>
      </c>
      <c r="C7" s="19" t="s">
        <v>71</v>
      </c>
      <c r="D7" s="30">
        <f>E7+F7</f>
        <v>561.78072</v>
      </c>
      <c r="E7" s="30">
        <f>E8+E13</f>
        <v>561.48072</v>
      </c>
      <c r="F7" s="30">
        <v>0.3</v>
      </c>
      <c r="G7" s="1"/>
      <c r="H7" s="1"/>
      <c r="I7" s="1"/>
      <c r="J7" s="1"/>
      <c r="K7" s="1"/>
      <c r="L7" s="1"/>
      <c r="M7" s="3"/>
      <c r="N7" s="3"/>
    </row>
    <row r="8" ht="21.75" customHeight="1" spans="1:14">
      <c r="A8" s="6" t="s">
        <v>162</v>
      </c>
      <c r="B8" s="6"/>
      <c r="C8" s="19" t="s">
        <v>163</v>
      </c>
      <c r="D8" s="30">
        <f>D9+D10</f>
        <v>551.53428</v>
      </c>
      <c r="E8" s="30">
        <f>E9+E10</f>
        <v>551.53428</v>
      </c>
      <c r="F8" s="30"/>
      <c r="G8" s="3"/>
    </row>
    <row r="9" ht="21.75" customHeight="1" spans="1:14">
      <c r="A9" s="6" t="s">
        <v>162</v>
      </c>
      <c r="B9" s="6" t="s">
        <v>164</v>
      </c>
      <c r="C9" s="19" t="s">
        <v>165</v>
      </c>
      <c r="D9" s="30">
        <f>240.897+240.897</f>
        <v>481.794</v>
      </c>
      <c r="E9" s="30">
        <f>240.897+240.897</f>
        <v>481.794</v>
      </c>
      <c r="F9" s="30"/>
      <c r="G9" s="3"/>
    </row>
    <row r="10" ht="21.75" customHeight="1" spans="1:14">
      <c r="A10" s="6" t="s">
        <v>162</v>
      </c>
      <c r="B10" s="6" t="s">
        <v>104</v>
      </c>
      <c r="C10" s="19" t="s">
        <v>166</v>
      </c>
      <c r="D10" s="30">
        <v>69.74028</v>
      </c>
      <c r="E10" s="30">
        <v>69.74028</v>
      </c>
      <c r="F10" s="30"/>
      <c r="G10" s="3"/>
    </row>
    <row r="11" ht="21.75" customHeight="1" spans="1:14">
      <c r="A11" s="6" t="s">
        <v>167</v>
      </c>
      <c r="B11" s="6"/>
      <c r="C11" s="19" t="s">
        <v>168</v>
      </c>
      <c r="D11" s="30">
        <v>0.3</v>
      </c>
      <c r="E11" s="30"/>
      <c r="F11" s="30">
        <v>0.3</v>
      </c>
      <c r="G11" s="3"/>
    </row>
    <row r="12" ht="21.75" customHeight="1" spans="1:14">
      <c r="A12" s="6" t="s">
        <v>167</v>
      </c>
      <c r="B12" s="6" t="s">
        <v>104</v>
      </c>
      <c r="C12" s="19" t="s">
        <v>169</v>
      </c>
      <c r="D12" s="30">
        <v>0.3</v>
      </c>
      <c r="E12" s="30"/>
      <c r="F12" s="30">
        <v>0.3</v>
      </c>
      <c r="G12" s="3"/>
    </row>
    <row r="13" ht="21.75" customHeight="1" spans="1:14">
      <c r="A13" s="6" t="s">
        <v>170</v>
      </c>
      <c r="B13" s="6"/>
      <c r="C13" s="19" t="s">
        <v>171</v>
      </c>
      <c r="D13" s="30">
        <v>9.94644</v>
      </c>
      <c r="E13" s="30">
        <v>9.94644</v>
      </c>
      <c r="F13" s="30"/>
      <c r="G13" s="3"/>
    </row>
    <row r="14" ht="21.75" customHeight="1" spans="1:14">
      <c r="A14" s="6" t="s">
        <v>170</v>
      </c>
      <c r="B14" s="6" t="s">
        <v>99</v>
      </c>
      <c r="C14" s="19" t="s">
        <v>172</v>
      </c>
      <c r="D14" s="30">
        <v>9.04284</v>
      </c>
      <c r="E14" s="30">
        <v>9.04284</v>
      </c>
      <c r="F14" s="30"/>
      <c r="G14" s="3"/>
    </row>
    <row r="15" ht="21.75" customHeight="1" spans="1:14">
      <c r="A15" s="6" t="s">
        <v>170</v>
      </c>
      <c r="B15" s="6" t="s">
        <v>98</v>
      </c>
      <c r="C15" s="19" t="s">
        <v>173</v>
      </c>
      <c r="D15" s="30">
        <v>0.9036</v>
      </c>
      <c r="E15" s="30">
        <v>0.9036</v>
      </c>
      <c r="F15" s="30"/>
      <c r="G15" s="3"/>
    </row>
  </sheetData>
  <mergeCells count="3">
    <mergeCell ref="A2:F2"/>
    <mergeCell ref="A4:C4"/>
    <mergeCell ref="D4:F4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9"/>
  <sheetViews>
    <sheetView workbookViewId="0">
      <selection activeCell="A1" sqref="A1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22" width="9.14285714285714" customWidth="1"/>
    <col min="23" max="47" width="8" customWidth="1"/>
  </cols>
  <sheetData>
    <row r="1" ht="18.75" customHeight="1" spans="1:4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1"/>
      <c r="M1" s="1"/>
      <c r="N1" s="10" t="s">
        <v>174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3"/>
      <c r="AS1" s="3"/>
      <c r="AT1" s="3"/>
    </row>
    <row r="2" ht="30" customHeight="1" spans="1:46">
      <c r="A2" s="4" t="s">
        <v>175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3"/>
      <c r="AS2" s="3"/>
      <c r="AT2" s="3"/>
    </row>
    <row r="3" ht="15" customHeight="1" spans="1:46">
      <c r="A3" s="1"/>
      <c r="B3" s="18"/>
      <c r="C3" s="18"/>
      <c r="D3" s="18"/>
      <c r="E3" s="18"/>
      <c r="F3" s="18"/>
      <c r="G3" s="18"/>
      <c r="H3" s="18"/>
      <c r="I3" s="18"/>
      <c r="J3" s="18"/>
      <c r="K3" s="18"/>
      <c r="L3" s="21"/>
      <c r="M3" s="22"/>
      <c r="N3" s="10" t="s">
        <v>15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3"/>
      <c r="AS3" s="3"/>
      <c r="AT3" s="3"/>
    </row>
    <row r="4" ht="15" customHeight="1" spans="1:46">
      <c r="A4" s="7" t="s">
        <v>69</v>
      </c>
      <c r="B4" s="7" t="s">
        <v>176</v>
      </c>
      <c r="C4" s="7" t="s">
        <v>177</v>
      </c>
      <c r="D4" s="7" t="s">
        <v>178</v>
      </c>
      <c r="E4" s="7" t="s">
        <v>179</v>
      </c>
      <c r="F4" s="7"/>
      <c r="G4" s="7"/>
      <c r="H4" s="7"/>
      <c r="I4" s="7"/>
      <c r="J4" s="7"/>
      <c r="K4" s="7" t="s">
        <v>180</v>
      </c>
      <c r="L4" s="7" t="s">
        <v>181</v>
      </c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3"/>
      <c r="AS4" s="3"/>
      <c r="AT4" s="3"/>
    </row>
    <row r="5" ht="22.5" customHeight="1" spans="1:46">
      <c r="A5" s="7"/>
      <c r="B5" s="7"/>
      <c r="C5" s="7"/>
      <c r="D5" s="7"/>
      <c r="E5" s="7" t="s">
        <v>71</v>
      </c>
      <c r="F5" s="7" t="s">
        <v>182</v>
      </c>
      <c r="G5" s="7" t="s">
        <v>183</v>
      </c>
      <c r="H5" s="7"/>
      <c r="I5" s="7"/>
      <c r="J5" s="23" t="s">
        <v>184</v>
      </c>
      <c r="K5" s="7"/>
      <c r="L5" s="7" t="s">
        <v>74</v>
      </c>
      <c r="M5" s="7" t="s">
        <v>185</v>
      </c>
      <c r="N5" s="7" t="s">
        <v>186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3"/>
      <c r="AS5" s="3"/>
      <c r="AT5" s="3"/>
    </row>
    <row r="6" ht="15" customHeight="1" spans="1:46">
      <c r="A6" s="7"/>
      <c r="B6" s="7"/>
      <c r="C6" s="7"/>
      <c r="D6" s="7"/>
      <c r="E6" s="7"/>
      <c r="F6" s="7"/>
      <c r="G6" s="7"/>
      <c r="H6" s="7"/>
      <c r="I6" s="7"/>
      <c r="J6" s="23"/>
      <c r="K6" s="7"/>
      <c r="L6" s="7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3"/>
      <c r="AS6" s="3"/>
      <c r="AT6" s="3"/>
    </row>
    <row r="7" ht="15" customHeight="1" spans="1:46">
      <c r="A7" s="7"/>
      <c r="B7" s="7"/>
      <c r="C7" s="7"/>
      <c r="D7" s="7"/>
      <c r="E7" s="7"/>
      <c r="F7" s="7"/>
      <c r="G7" s="7" t="s">
        <v>74</v>
      </c>
      <c r="H7" s="7" t="s">
        <v>187</v>
      </c>
      <c r="I7" s="7" t="s">
        <v>188</v>
      </c>
      <c r="J7" s="23"/>
      <c r="K7" s="7"/>
      <c r="L7" s="7"/>
      <c r="M7" s="7"/>
      <c r="N7" s="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3"/>
      <c r="AS7" s="3"/>
      <c r="AT7" s="3"/>
    </row>
    <row r="8" ht="15" customHeight="1" spans="1:46">
      <c r="A8" s="7"/>
      <c r="B8" s="7"/>
      <c r="C8" s="7"/>
      <c r="D8" s="7"/>
      <c r="E8" s="7"/>
      <c r="F8" s="7"/>
      <c r="G8" s="7"/>
      <c r="H8" s="7"/>
      <c r="I8" s="7"/>
      <c r="J8" s="23"/>
      <c r="K8" s="7"/>
      <c r="L8" s="7"/>
      <c r="M8" s="7"/>
      <c r="N8" s="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3"/>
      <c r="AS8" s="3"/>
      <c r="AT8" s="3"/>
    </row>
    <row r="9" ht="15" customHeight="1" spans="1:46">
      <c r="A9" s="7" t="s">
        <v>189</v>
      </c>
      <c r="B9" s="7" t="s">
        <v>189</v>
      </c>
      <c r="C9" s="7" t="s">
        <v>189</v>
      </c>
      <c r="D9" s="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7">
        <v>9</v>
      </c>
      <c r="M9" s="7">
        <v>10</v>
      </c>
      <c r="N9" s="7">
        <v>11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3"/>
      <c r="AS9" s="3"/>
      <c r="AT9" s="3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表1 部门收支总体情况表</vt:lpstr>
      <vt:lpstr>表2 部门收入总体情况表</vt:lpstr>
      <vt:lpstr>表3 部门支出总体情况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  <vt:lpstr>表11 对下转移支付项目绩效目标公开表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智吉</cp:lastModifiedBy>
  <dcterms:created xsi:type="dcterms:W3CDTF">2024-01-18T03:05:00Z</dcterms:created>
  <dcterms:modified xsi:type="dcterms:W3CDTF">2026-03-10T05:43:43Z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B18D5D7C09BF4616A416560F0ACD99B5_12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