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7" firstSheet="7" activeTab="12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definedNames>
    <definedName name="_xlnm.Print_Area" localSheetId="2">'表1 单位收支总体情况表'!$A$1:$D$33</definedName>
    <definedName name="_xlnm.Print_Area" localSheetId="11">'表10 项目绩效目标公开表'!$A$1:$O$10</definedName>
    <definedName name="_xlnm.Print_Area" localSheetId="12">'表11 对下转移支付项目绩效目标公开表'!$A$1:$O$8</definedName>
    <definedName name="_xlnm.Print_Area" localSheetId="3">'表2 单位收入总体情况表'!$A$1:$O$9</definedName>
    <definedName name="_xlnm.Print_Area" localSheetId="4">'表3 单位支出总体情况'!$A$1:$L$14</definedName>
    <definedName name="_xlnm.Print_Area" localSheetId="5">'表4 财政拨款收支总体情况表'!$A$1:$D$33</definedName>
    <definedName name="_xlnm.Print_Area" localSheetId="6">'表5 一般公共预算支出情况表'!$A$1:$J$13</definedName>
    <definedName name="_xlnm.Print_Area" localSheetId="7">'表6 一般公共预算基本支出情况表'!$A$1:$F$15</definedName>
    <definedName name="_xlnm.Print_Area" localSheetId="8">'表7 财政拨款“三公”经费、会议费和培训费支出情况表'!$A$1:$N$11</definedName>
    <definedName name="_xlnm.Print_Area" localSheetId="9">'表8 政府性基金预算支出情况表'!$A$1:$H$10</definedName>
    <definedName name="_xlnm.Print_Area" localSheetId="10">'表9 国有资本经营预算支出情况表'!$A$1:$H$8</definedName>
    <definedName name="_xlnm.Print_Area" localSheetId="1">目录!$C$1:$D$41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<sst xmlns="http://schemas.openxmlformats.org/spreadsheetml/2006/main" count="447" uniqueCount="243">
  <si>
    <t>柳州市柳江区土博镇卫生院
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</si>
  <si>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</si>
  <si>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</si>
  <si>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</si>
  <si>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</si>
  <si>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</si>
  <si>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</si>
  <si>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</si>
  <si>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</si>
  <si>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</si>
  <si>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</si>
  <si>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</si>
  <si>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</si>
  <si>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</si>
  <si>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</si>
  <si>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</si>
  <si>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</si>
  <si>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</si>
  <si>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</si>
  <si>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</si>
  <si>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</si>
  <si>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</si>
  <si>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</si>
  <si>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</si>
  <si>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</si>
  <si>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</si>
  <si>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</si>
  <si>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</si>
  <si>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</si>
  <si>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</si>
  <si>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</si>
  <si>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</si>
  <si>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</si>
  <si>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</si>
  <si>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</si>
  <si>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</si>
  <si>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</si>
  <si>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</si>
  <si>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</si>
  <si>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</si>
  <si>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</si>
  <si>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</si>
  <si>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</si>
  <si>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</si>
  <si>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</si>
  <si>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</si>
  <si>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</si>
  <si>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</si>
  <si>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</si>
  <si>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</si>
  <si>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</si>
  <si>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</si>
  <si>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</si>
  <si>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</si>
  <si>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</si>
  <si>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</si>
  <si>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</si>
  <si>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</si>
  <si>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</si>
  <si>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</si>
  <si>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</si>
  <si>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</si>
  <si>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</si>
  <si>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</si>
  <si>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</si>
  <si>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</si>
  <si>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</si>
  <si>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</si>
  <si>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</si>
  <si>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</si>
  <si>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</si>
  <si>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</si>
  <si>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</si>
  <si>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</si>
  <si>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</si>
  <si>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</si>
  <si>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</si>
  <si>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</si>
  <si>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</si>
  <si>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</si>
  <si>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</si>
  <si>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</si>
  <si>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</si>
  <si>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132021</t>
  </si>
  <si>
    <t>柳州市柳江区土博镇卫生院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</si>
  <si>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</si>
  <si>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</si>
  <si>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</si>
  <si>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</si>
  <si>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</si>
  <si>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</si>
  <si>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</si>
  <si>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</si>
  <si>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</si>
  <si>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</si>
  <si>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</si>
  <si>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</si>
  <si>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</si>
  <si>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</si>
  <si>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</si>
  <si>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</si>
  <si>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</si>
  <si>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</si>
  <si>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</si>
  <si>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</si>
  <si>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</si>
  <si>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</si>
  <si>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</si>
  <si>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</si>
  <si>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</si>
  <si>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</si>
  <si>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</si>
  <si>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</si>
  <si>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</si>
  <si>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</si>
  <si>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</si>
  <si>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</si>
  <si>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</si>
  <si>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</si>
  <si>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</si>
  <si>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</si>
  <si>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</si>
  <si>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</si>
  <si>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</si>
  <si>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</si>
  <si>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</si>
  <si>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</si>
  <si>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</si>
  <si>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</si>
  <si>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</si>
  <si>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</si>
  <si>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</si>
  <si>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</si>
  <si>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</si>
  <si>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</si>
  <si>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</si>
  <si>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</si>
  <si>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</si>
  <si>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</si>
  <si>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</si>
  <si>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</si>
  <si>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</si>
  <si>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</si>
  <si>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</si>
  <si>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</si>
  <si>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</si>
  <si>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</si>
  <si>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</si>
  <si>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</si>
  <si>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</si>
  <si>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</si>
  <si>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</si>
  <si>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</si>
  <si>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</si>
  <si>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</si>
  <si>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</si>
  <si>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</si>
  <si>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</si>
  <si>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</si>
  <si>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</si>
  <si>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</si>
  <si>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</si>
  <si>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</si>
  <si>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</si>
  <si>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</si>
  <si>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</si>
  <si>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</si>
  <si>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</si>
  <si>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</si>
  <si>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</si>
  <si>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</si>
  <si>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</si>
  <si>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</si>
  <si>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</si>
  <si>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</si>
  <si>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</si>
  <si>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</si>
  <si>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</si>
  <si>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</si>
  <si>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</si>
  <si>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</si>
  <si>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</si>
  <si>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</si>
  <si>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</si>
  <si>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</si>
  <si>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</si>
  <si>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</si>
  <si>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</si>
  <si>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</si>
  <si>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注：空表则我部门（单位）无财政拨款“三公”经费、会议费和培训费支出预算。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</si>
  <si>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</si>
  <si>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</si>
  <si>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</si>
  <si>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</si>
  <si>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</si>
  <si>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</si>
  <si>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注：空表则我部门（单位）无国有资本经营预算支出预算。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</si>
  <si>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</si>
  <si>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</si>
  <si>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</si>
  <si>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</si>
  <si>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</si>
  <si>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</si>
  <si>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</si>
  <si>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</si>
  <si>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</si>
  <si>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</si>
  <si>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</si>
  <si>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</si>
  <si>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</si>
  <si>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</si>
  <si>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</si>
  <si>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</si>
  <si>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</si>
  <si>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预防接种服务费</t>
  </si>
  <si>
    <t>第二类疫苗接种服务收费上缴财政后返回的、纳入一般公共预算管理的非税收入安排的资金</t>
  </si>
  <si>
    <t>预防接种人数(≥1000人)</t>
  </si>
  <si>
    <t>建证合格率(＝100%)</t>
  </si>
  <si>
    <t>项目完成时间(2026年12月31日)</t>
  </si>
  <si>
    <t>项目成本支出(以结算金额为准)</t>
  </si>
  <si>
    <t>增强群体免疫(中长期)</t>
  </si>
  <si>
    <t>疫苗接种工作持续进行(可持续)</t>
  </si>
  <si>
    <t>群众对医护人员接种服务质量满意度(≥85%)</t>
  </si>
  <si>
    <t>银行业务支出</t>
  </si>
  <si>
    <t>纳入利息收入，用于支付日常公用经费</t>
  </si>
  <si>
    <t>收到利息次数(＝4次)</t>
  </si>
  <si>
    <t>纳入利息收入(100%)</t>
  </si>
  <si>
    <t>完成时间(2026年12月31日)</t>
  </si>
  <si>
    <t>完成成本(以收定支)</t>
  </si>
  <si>
    <t>利息收入(持续稳定)</t>
  </si>
  <si>
    <t>单位满意度(≥95%)</t>
  </si>
  <si>
    <t>医疗机构综合运营支出</t>
  </si>
  <si>
    <t>乡镇卫生院未纳入财政专户管理收入安排的医疗收入</t>
  </si>
  <si>
    <t>门诊诊疗数量(≥22500人)
住院人数(≥1650人)</t>
  </si>
  <si>
    <t>医疗卫生服务质量(逐步提升)</t>
  </si>
  <si>
    <t>完成成本(以结算金额为准)</t>
  </si>
  <si>
    <t>医疗收入业务同比增长率(≥8%)</t>
  </si>
  <si>
    <t>老年人免费体检覆盖率(≥70%)</t>
  </si>
  <si>
    <t>卫生技术人员占机构人员比列(≥90%)</t>
  </si>
  <si>
    <t>服务对象满意度(≥80%)</t>
  </si>
  <si>
    <t>预算公开11表</t>
  </si>
  <si>
    <t>对下转移支付项目绩效目标公开表</t>
  </si>
  <si>
    <t>注：空表则我部门（单位）无对下转移支付项目绩效目标预算。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</si>
</sst>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5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 applyProtection="1"/>
    <xf numFmtId="0" fontId="0" fillId="0" borderId="0" xfId="0" applyFill="1"/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9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176" fontId="2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N20" sqref="N20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86.25" customHeight="1" spans="1:14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3"/>
      <c r="N9" s="3"/>
    </row>
  </sheetData>
  <mergeCells count="1">
    <mergeCell ref="A9:L9"/>
  </mergeCells>
  <pageMargins left="0.511811023622047" right="0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H20" sqref="H20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39.1428571428571" customWidth="1"/>
    <col min="6" max="7" width="19" customWidth="1"/>
    <col min="8" max="8" width="22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2" t="s">
        <v>190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5.5" customHeight="1" spans="1:22">
      <c r="A2" s="4" t="s">
        <v>191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22"/>
      <c r="C3" s="22"/>
      <c r="D3" s="22"/>
      <c r="E3" s="22"/>
      <c r="F3" s="22"/>
      <c r="G3" s="22"/>
      <c r="H3" s="12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87</v>
      </c>
      <c r="B4" s="7"/>
      <c r="C4" s="7"/>
      <c r="D4" s="7" t="s">
        <v>68</v>
      </c>
      <c r="E4" s="7" t="s">
        <v>88</v>
      </c>
      <c r="F4" s="6" t="s">
        <v>192</v>
      </c>
      <c r="G4" s="23"/>
      <c r="H4" s="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70</v>
      </c>
      <c r="G5" s="7" t="s">
        <v>90</v>
      </c>
      <c r="H5" s="7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79</v>
      </c>
      <c r="B6" s="7" t="s">
        <v>79</v>
      </c>
      <c r="C6" s="7" t="s">
        <v>79</v>
      </c>
      <c r="D6" s="7" t="s">
        <v>79</v>
      </c>
      <c r="E6" s="7" t="s">
        <v>79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23" t="s">
        <v>80</v>
      </c>
      <c r="B7" s="23" t="s">
        <v>80</v>
      </c>
      <c r="C7" s="23" t="s">
        <v>80</v>
      </c>
      <c r="D7" s="23" t="s">
        <v>80</v>
      </c>
      <c r="E7" s="23" t="s">
        <v>70</v>
      </c>
      <c r="F7" s="24">
        <v>2.4926</v>
      </c>
      <c r="G7" s="24"/>
      <c r="H7" s="24">
        <v>2.4926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23"/>
      <c r="B8" s="23"/>
      <c r="C8" s="23"/>
      <c r="D8" s="23" t="s">
        <v>81</v>
      </c>
      <c r="E8" s="23" t="s">
        <v>82</v>
      </c>
      <c r="F8" s="24">
        <v>2.4926</v>
      </c>
      <c r="G8" s="24"/>
      <c r="H8" s="24">
        <v>2.4926</v>
      </c>
      <c r="I8" s="3"/>
    </row>
    <row r="9" ht="24.75" customHeight="1" spans="1:22">
      <c r="A9" s="23"/>
      <c r="B9" s="23"/>
      <c r="C9" s="23"/>
      <c r="D9" s="23" t="s">
        <v>83</v>
      </c>
      <c r="E9" s="23" t="s">
        <v>84</v>
      </c>
      <c r="F9" s="24">
        <v>2.4926</v>
      </c>
      <c r="G9" s="24"/>
      <c r="H9" s="24">
        <v>2.4926</v>
      </c>
      <c r="I9" s="3"/>
    </row>
    <row r="10" ht="24.75" customHeight="1" spans="1:22">
      <c r="A10" s="23" t="s">
        <v>105</v>
      </c>
      <c r="B10" s="23" t="s">
        <v>106</v>
      </c>
      <c r="C10" s="23" t="s">
        <v>103</v>
      </c>
      <c r="D10" s="23"/>
      <c r="E10" s="23" t="s">
        <v>107</v>
      </c>
      <c r="F10" s="24">
        <v>2.4926</v>
      </c>
      <c r="G10" s="24"/>
      <c r="H10" s="24">
        <v>2.4926</v>
      </c>
      <c r="I10" s="3"/>
    </row>
  </sheetData>
  <mergeCells count="5">
    <mergeCell ref="A2:H2"/>
    <mergeCell ref="F4:H4"/>
    <mergeCell ref="D4:D5"/>
    <mergeCell ref="E4:E5"/>
    <mergeCell ref="A4:C5"/>
  </mergeCells>
  <pageMargins left="0.511811023622047" right="0" top="1.14173228346457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E20" sqref="E20"/>
    </sheetView>
  </sheetViews>
  <sheetFormatPr defaultColWidth="9" defaultRowHeight="12.75" outlineLevelRow="7"/>
  <cols>
    <col min="1" max="3" width="7.42857142857143" customWidth="1"/>
    <col min="4" max="4" width="20" customWidth="1"/>
    <col min="5" max="5" width="35.5714285714286" customWidth="1"/>
    <col min="6" max="6" width="21.2857142857143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20"/>
      <c r="B1" s="20"/>
      <c r="C1" s="20"/>
      <c r="D1" s="20"/>
      <c r="E1" s="20"/>
      <c r="F1" s="20"/>
      <c r="G1" s="20"/>
      <c r="H1" s="12" t="s">
        <v>193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5.5" customHeight="1" spans="1:45">
      <c r="A2" s="4" t="s">
        <v>194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20"/>
      <c r="C3" s="20"/>
      <c r="D3" s="20"/>
      <c r="E3" s="20"/>
      <c r="F3" s="20"/>
      <c r="G3" s="20"/>
      <c r="H3" s="12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87</v>
      </c>
      <c r="B4" s="6"/>
      <c r="C4" s="6"/>
      <c r="D4" s="6" t="s">
        <v>68</v>
      </c>
      <c r="E4" s="7" t="s">
        <v>88</v>
      </c>
      <c r="F4" s="6" t="s">
        <v>195</v>
      </c>
      <c r="G4" s="6"/>
      <c r="H4" s="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70</v>
      </c>
      <c r="G5" s="6" t="s">
        <v>90</v>
      </c>
      <c r="H5" s="6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79</v>
      </c>
      <c r="B6" s="6" t="s">
        <v>79</v>
      </c>
      <c r="C6" s="6" t="s">
        <v>79</v>
      </c>
      <c r="D6" s="6" t="s">
        <v>79</v>
      </c>
      <c r="E6" s="6" t="s">
        <v>79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  <row r="8" ht="24.75" customHeight="1" spans="1:45">
      <c r="A8" s="9" t="s">
        <v>196</v>
      </c>
    </row>
  </sheetData>
  <mergeCells count="5">
    <mergeCell ref="A2:H2"/>
    <mergeCell ref="F4:H4"/>
    <mergeCell ref="D4:D5"/>
    <mergeCell ref="E4:E5"/>
    <mergeCell ref="A4:C5"/>
  </mergeCells>
  <pageMargins left="0.452755905511811" right="0" top="1.14173228346457" bottom="0.748031496062992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workbookViewId="0">
      <selection activeCell="A8" sqref="$A8:$XFD10"/>
    </sheetView>
  </sheetViews>
  <sheetFormatPr defaultColWidth="9" defaultRowHeight="12.75"/>
  <cols>
    <col min="1" max="1" width="6" customWidth="1"/>
    <col min="2" max="2" width="9" customWidth="1"/>
    <col min="3" max="3" width="22.4285714285714" customWidth="1"/>
    <col min="4" max="4" width="13.4285714285714" customWidth="1"/>
    <col min="5" max="5" width="12.2857142857143" customWidth="1"/>
    <col min="6" max="6" width="14.7142857142857" customWidth="1"/>
    <col min="7" max="10" width="10.2857142857143" customWidth="1"/>
    <col min="11" max="11" width="9.42857142857143" customWidth="1"/>
    <col min="12" max="12" width="9" customWidth="1"/>
    <col min="13" max="13" width="8.57142857142857" customWidth="1"/>
    <col min="14" max="14" width="10.1428571428571" customWidth="1"/>
    <col min="15" max="15" width="10" customWidth="1"/>
    <col min="16" max="17" width="9.14285714285714" customWidth="1"/>
    <col min="18" max="20" width="8" customWidth="1"/>
  </cols>
  <sheetData>
    <row r="1" ht="15" customHeight="1" spans="1:19">
      <c r="N1" s="2" t="s">
        <v>197</v>
      </c>
      <c r="O1" s="2"/>
      <c r="P1" s="3"/>
      <c r="Q1" s="3"/>
    </row>
    <row r="2" ht="25.5" customHeight="1" spans="1:19">
      <c r="A2" s="4" t="s">
        <v>198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5" customHeight="1" spans="1:19">
      <c r="A3" s="1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2" t="s">
        <v>15</v>
      </c>
      <c r="P3" s="1"/>
      <c r="Q3" s="3"/>
      <c r="R3" s="3"/>
    </row>
    <row r="4" ht="27" customHeight="1" spans="1:19">
      <c r="A4" s="6" t="s">
        <v>199</v>
      </c>
      <c r="B4" s="7" t="s">
        <v>200</v>
      </c>
      <c r="C4" s="7" t="s">
        <v>201</v>
      </c>
      <c r="D4" s="7" t="s">
        <v>202</v>
      </c>
      <c r="E4" s="6" t="s">
        <v>203</v>
      </c>
      <c r="F4" s="7" t="s">
        <v>204</v>
      </c>
      <c r="G4" s="7" t="s">
        <v>205</v>
      </c>
      <c r="H4" s="7" t="s">
        <v>206</v>
      </c>
      <c r="I4" s="7" t="s">
        <v>207</v>
      </c>
      <c r="J4" s="7" t="s">
        <v>208</v>
      </c>
      <c r="K4" s="7" t="s">
        <v>209</v>
      </c>
      <c r="L4" s="7" t="s">
        <v>210</v>
      </c>
      <c r="M4" s="7" t="s">
        <v>211</v>
      </c>
      <c r="N4" s="7" t="s">
        <v>212</v>
      </c>
      <c r="O4" s="7" t="s">
        <v>213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13.5" customHeight="1" spans="1:19">
      <c r="A6" s="7" t="s">
        <v>79</v>
      </c>
      <c r="B6" s="7" t="s">
        <v>79</v>
      </c>
      <c r="C6" s="7" t="s">
        <v>79</v>
      </c>
      <c r="D6" s="7" t="s">
        <v>79</v>
      </c>
      <c r="E6" s="7">
        <v>1</v>
      </c>
      <c r="F6" s="7" t="s">
        <v>79</v>
      </c>
      <c r="G6" s="7" t="s">
        <v>79</v>
      </c>
      <c r="H6" s="7" t="s">
        <v>79</v>
      </c>
      <c r="I6" s="7" t="s">
        <v>79</v>
      </c>
      <c r="J6" s="7" t="s">
        <v>79</v>
      </c>
      <c r="K6" s="7" t="s">
        <v>79</v>
      </c>
      <c r="L6" s="7" t="s">
        <v>79</v>
      </c>
      <c r="M6" s="7" t="s">
        <v>79</v>
      </c>
      <c r="N6" s="7" t="s">
        <v>79</v>
      </c>
      <c r="O6" s="7" t="s">
        <v>79</v>
      </c>
      <c r="P6" s="1"/>
      <c r="Q6" s="1"/>
      <c r="R6" s="3"/>
      <c r="S6" s="3"/>
    </row>
    <row r="7" ht="30" customHeight="1" spans="1:19">
      <c r="A7" s="13"/>
      <c r="B7" s="14" t="s">
        <v>81</v>
      </c>
      <c r="C7" s="14" t="s">
        <v>82</v>
      </c>
      <c r="D7" s="14"/>
      <c r="E7" s="15">
        <v>402.5926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"/>
      <c r="Q7" s="1"/>
      <c r="R7" s="3"/>
      <c r="S7" s="3"/>
    </row>
    <row r="8" s="10" customFormat="1" ht="77" customHeight="1" spans="1:19">
      <c r="A8" s="17">
        <v>1</v>
      </c>
      <c r="B8" s="14" t="s">
        <v>83</v>
      </c>
      <c r="C8" s="14" t="s">
        <v>84</v>
      </c>
      <c r="D8" s="14" t="s">
        <v>214</v>
      </c>
      <c r="E8" s="15">
        <v>2.4926</v>
      </c>
      <c r="F8" s="16" t="s">
        <v>215</v>
      </c>
      <c r="G8" s="16" t="s">
        <v>216</v>
      </c>
      <c r="H8" s="16" t="s">
        <v>217</v>
      </c>
      <c r="I8" s="16" t="s">
        <v>218</v>
      </c>
      <c r="J8" s="16" t="s">
        <v>219</v>
      </c>
      <c r="K8" s="16"/>
      <c r="L8" s="16" t="s">
        <v>220</v>
      </c>
      <c r="M8" s="16"/>
      <c r="N8" s="16" t="s">
        <v>221</v>
      </c>
      <c r="O8" s="16" t="s">
        <v>222</v>
      </c>
      <c r="P8" s="3"/>
    </row>
    <row r="9" ht="77" customHeight="1" spans="1:19">
      <c r="A9" s="17">
        <v>2</v>
      </c>
      <c r="B9" s="14" t="s">
        <v>83</v>
      </c>
      <c r="C9" s="14" t="s">
        <v>84</v>
      </c>
      <c r="D9" s="14" t="s">
        <v>223</v>
      </c>
      <c r="E9" s="15">
        <v>0.1</v>
      </c>
      <c r="F9" s="16" t="s">
        <v>224</v>
      </c>
      <c r="G9" s="16" t="s">
        <v>225</v>
      </c>
      <c r="H9" s="16" t="s">
        <v>226</v>
      </c>
      <c r="I9" s="16" t="s">
        <v>227</v>
      </c>
      <c r="J9" s="16" t="s">
        <v>228</v>
      </c>
      <c r="K9" s="16" t="s">
        <v>229</v>
      </c>
      <c r="L9" s="16"/>
      <c r="M9" s="16"/>
      <c r="N9" s="16"/>
      <c r="O9" s="16" t="s">
        <v>230</v>
      </c>
      <c r="P9" s="3"/>
    </row>
    <row r="10" ht="77" customHeight="1" spans="1:19">
      <c r="A10" s="17">
        <v>3</v>
      </c>
      <c r="B10" s="14" t="s">
        <v>83</v>
      </c>
      <c r="C10" s="14" t="s">
        <v>84</v>
      </c>
      <c r="D10" s="18" t="s">
        <v>231</v>
      </c>
      <c r="E10" s="15">
        <v>400</v>
      </c>
      <c r="F10" s="16" t="s">
        <v>232</v>
      </c>
      <c r="G10" s="16" t="s">
        <v>233</v>
      </c>
      <c r="H10" s="16" t="s">
        <v>234</v>
      </c>
      <c r="I10" s="16" t="s">
        <v>227</v>
      </c>
      <c r="J10" s="16" t="s">
        <v>235</v>
      </c>
      <c r="K10" s="16" t="s">
        <v>236</v>
      </c>
      <c r="L10" s="16" t="s">
        <v>237</v>
      </c>
      <c r="M10" s="16"/>
      <c r="N10" s="16" t="s">
        <v>238</v>
      </c>
      <c r="O10" s="16" t="s">
        <v>239</v>
      </c>
      <c r="P10" s="3"/>
    </row>
    <row r="11" ht="15" customHeight="1" spans="1:19">
      <c r="A11" s="19"/>
      <c r="B11" s="19"/>
      <c r="C11" s="19"/>
      <c r="D11" s="1"/>
      <c r="E11" s="3"/>
      <c r="F11" s="3"/>
      <c r="G11" s="3"/>
      <c r="H11" s="3"/>
    </row>
  </sheetData>
  <mergeCells count="17">
    <mergeCell ref="N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" top="1.14173228346457" bottom="0.748031496062992" header="0.31496062992126" footer="0.31496062992126"/>
  <pageSetup paperSize="9" scale="8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workbookViewId="0">
      <selection activeCell="O19" sqref="O19"/>
    </sheetView>
  </sheetViews>
  <sheetFormatPr defaultColWidth="9" defaultRowHeight="12.75"/>
  <cols>
    <col min="1" max="1" width="6" customWidth="1"/>
    <col min="2" max="2" width="11.1428571428571" customWidth="1"/>
    <col min="3" max="3" width="12.7142857142857" customWidth="1"/>
    <col min="4" max="4" width="11.2857142857143" customWidth="1"/>
    <col min="5" max="5" width="13.2857142857143" customWidth="1"/>
    <col min="6" max="6" width="9.57142857142857" customWidth="1"/>
    <col min="7" max="15" width="9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240</v>
      </c>
      <c r="O1" s="2"/>
      <c r="P1" s="1"/>
      <c r="Q1" s="1"/>
      <c r="R1" s="3"/>
      <c r="S1" s="3"/>
      <c r="T1" s="3"/>
    </row>
    <row r="2" ht="25.5" customHeight="1" spans="1:22">
      <c r="B2" s="4" t="s">
        <v>241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15</v>
      </c>
      <c r="P3" s="1"/>
      <c r="Q3" s="1"/>
      <c r="R3" s="3"/>
      <c r="S3" s="3"/>
      <c r="T3" s="3"/>
    </row>
    <row r="4" ht="22.5" customHeight="1" spans="1:22">
      <c r="A4" s="6" t="s">
        <v>199</v>
      </c>
      <c r="B4" s="7" t="s">
        <v>200</v>
      </c>
      <c r="C4" s="7" t="s">
        <v>201</v>
      </c>
      <c r="D4" s="7" t="s">
        <v>202</v>
      </c>
      <c r="E4" s="7" t="s">
        <v>203</v>
      </c>
      <c r="F4" s="7" t="s">
        <v>204</v>
      </c>
      <c r="G4" s="7" t="s">
        <v>205</v>
      </c>
      <c r="H4" s="7" t="s">
        <v>206</v>
      </c>
      <c r="I4" s="7" t="s">
        <v>207</v>
      </c>
      <c r="J4" s="7" t="s">
        <v>208</v>
      </c>
      <c r="K4" s="7" t="s">
        <v>209</v>
      </c>
      <c r="L4" s="7" t="s">
        <v>210</v>
      </c>
      <c r="M4" s="7" t="s">
        <v>211</v>
      </c>
      <c r="N4" s="7" t="s">
        <v>212</v>
      </c>
      <c r="O4" s="7" t="s">
        <v>213</v>
      </c>
      <c r="P4" s="1"/>
      <c r="Q4" s="1"/>
      <c r="R4" s="3"/>
      <c r="S4" s="3"/>
      <c r="T4" s="3"/>
    </row>
    <row r="5" ht="33.75" customHeight="1" spans="1:2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  <c r="T5" s="3"/>
    </row>
    <row r="6" ht="15" customHeight="1" spans="1:22">
      <c r="A6" s="7" t="s">
        <v>79</v>
      </c>
      <c r="B6" s="7" t="s">
        <v>79</v>
      </c>
      <c r="C6" s="7" t="s">
        <v>79</v>
      </c>
      <c r="D6" s="7" t="s">
        <v>79</v>
      </c>
      <c r="E6" s="7" t="s">
        <v>79</v>
      </c>
      <c r="F6" s="7" t="s">
        <v>79</v>
      </c>
      <c r="G6" s="7" t="s">
        <v>79</v>
      </c>
      <c r="H6" s="7" t="s">
        <v>79</v>
      </c>
      <c r="I6" s="7" t="s">
        <v>79</v>
      </c>
      <c r="J6" s="7" t="s">
        <v>79</v>
      </c>
      <c r="K6" s="7" t="s">
        <v>79</v>
      </c>
      <c r="L6" s="7" t="s">
        <v>79</v>
      </c>
      <c r="M6" s="7" t="s">
        <v>79</v>
      </c>
      <c r="N6" s="7" t="s">
        <v>79</v>
      </c>
      <c r="O6" s="7" t="s">
        <v>79</v>
      </c>
      <c r="P6" s="1"/>
      <c r="Q6" s="1"/>
      <c r="R6" s="3"/>
      <c r="S6" s="3"/>
      <c r="T6" s="3"/>
    </row>
    <row r="7" ht="15" customHeight="1" spans="1:2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  <c r="R7" s="3"/>
      <c r="S7" s="3"/>
      <c r="T7" s="3"/>
      <c r="U7" s="3"/>
      <c r="V7" s="3"/>
    </row>
    <row r="8" ht="15" customHeight="1" spans="1:22">
      <c r="A8" s="9" t="s">
        <v>242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</sheetData>
  <mergeCells count="17">
    <mergeCell ref="N1:O1"/>
    <mergeCell ref="B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6"/>
  <sheetViews>
    <sheetView showGridLines="0" topLeftCell="C1" workbookViewId="0">
      <selection activeCell="Q14" sqref="Q14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4" t="s">
        <v>1</v>
      </c>
      <c r="D2" s="3"/>
      <c r="E2" s="3"/>
    </row>
    <row r="3" ht="22.5" customHeight="1" spans="3:5">
      <c r="C3" s="4"/>
      <c r="D3" s="3"/>
      <c r="E3" s="3"/>
    </row>
    <row r="4" ht="32.25" customHeight="1" spans="3:5">
      <c r="C4" s="44" t="s">
        <v>2</v>
      </c>
      <c r="D4" s="3"/>
      <c r="E4" s="3"/>
    </row>
    <row r="5" ht="32.25" customHeight="1" spans="3:5">
      <c r="C5" s="44" t="s">
        <v>3</v>
      </c>
      <c r="D5" s="3"/>
      <c r="E5" s="3"/>
    </row>
    <row r="6" ht="32.25" customHeight="1" spans="3:5">
      <c r="C6" s="44" t="s">
        <v>4</v>
      </c>
      <c r="D6" s="3"/>
      <c r="E6" s="3"/>
    </row>
    <row r="7" ht="32.25" customHeight="1" spans="3:5">
      <c r="C7" s="44" t="s">
        <v>5</v>
      </c>
      <c r="D7" s="3"/>
      <c r="E7" s="3"/>
    </row>
    <row r="8" ht="32.25" customHeight="1" spans="3:5">
      <c r="C8" s="44" t="s">
        <v>6</v>
      </c>
      <c r="D8" s="3"/>
      <c r="E8" s="3"/>
    </row>
    <row r="9" ht="32.25" customHeight="1" spans="3:5">
      <c r="C9" s="44" t="s">
        <v>7</v>
      </c>
      <c r="D9" s="3"/>
      <c r="E9" s="3"/>
    </row>
    <row r="10" ht="32.25" customHeight="1" spans="3:5">
      <c r="C10" s="44" t="s">
        <v>8</v>
      </c>
      <c r="D10" s="3"/>
      <c r="E10" s="3"/>
    </row>
    <row r="11" ht="32.25" customHeight="1" spans="3:5">
      <c r="C11" s="44" t="s">
        <v>9</v>
      </c>
      <c r="D11" s="3"/>
      <c r="E11" s="3"/>
    </row>
    <row r="12" ht="32.25" customHeight="1" spans="3:5">
      <c r="C12" s="44" t="s">
        <v>10</v>
      </c>
      <c r="D12" s="3"/>
      <c r="E12" s="3"/>
    </row>
    <row r="13" ht="32.25" customHeight="1" spans="3:5">
      <c r="C13" s="44" t="s">
        <v>11</v>
      </c>
      <c r="D13" s="3"/>
      <c r="E13" s="3"/>
    </row>
    <row r="14" ht="32.25" customHeight="1" spans="3:5">
      <c r="C14" s="44" t="s">
        <v>12</v>
      </c>
      <c r="D14" s="3"/>
      <c r="E14" s="3"/>
    </row>
    <row r="15" ht="32.25" customHeight="1" spans="3:5">
      <c r="C15" s="44"/>
    </row>
    <row r="16" ht="32.25" customHeight="1" spans="3:5">
      <c r="C16" s="44"/>
    </row>
  </sheetData>
  <pageMargins left="2.08611111111111" right="0.314583333333333" top="0.747916666666667" bottom="0.747916666666667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showGridLines="0" workbookViewId="0">
      <selection activeCell="A2" sqref="A2:D2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1" width="9.14285714285714" customWidth="1"/>
    <col min="42" max="44" width="8" customWidth="1"/>
  </cols>
  <sheetData>
    <row r="1" ht="15" customHeight="1" spans="1:12">
      <c r="A1" s="41"/>
      <c r="B1" s="3"/>
      <c r="C1" s="3"/>
      <c r="D1" s="12" t="s">
        <v>13</v>
      </c>
      <c r="E1" s="1"/>
      <c r="F1" s="1"/>
      <c r="G1" s="1"/>
      <c r="H1" s="1"/>
      <c r="I1" s="1"/>
      <c r="J1" s="37"/>
      <c r="K1" s="3"/>
      <c r="L1" s="3"/>
    </row>
    <row r="2" ht="25.5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7"/>
      <c r="K2" s="3"/>
      <c r="L2" s="3"/>
    </row>
    <row r="3" ht="15" customHeight="1" spans="1:12">
      <c r="A3" s="5"/>
      <c r="B3" s="5"/>
      <c r="C3" s="5"/>
      <c r="D3" s="12" t="s">
        <v>15</v>
      </c>
      <c r="E3" s="1"/>
      <c r="F3" s="1"/>
      <c r="G3" s="1"/>
      <c r="H3" s="1"/>
      <c r="I3" s="1"/>
      <c r="J3" s="37"/>
      <c r="K3" s="3"/>
      <c r="L3" s="3"/>
    </row>
    <row r="4" ht="16.5" customHeight="1" spans="1:12">
      <c r="A4" s="6" t="s">
        <v>16</v>
      </c>
      <c r="B4" s="6"/>
      <c r="C4" s="28" t="s">
        <v>17</v>
      </c>
      <c r="D4" s="30"/>
      <c r="E4" s="1"/>
      <c r="F4" s="1"/>
      <c r="G4" s="1"/>
      <c r="H4" s="1"/>
      <c r="I4" s="1"/>
      <c r="J4" s="37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7"/>
      <c r="K5" s="3"/>
      <c r="L5" s="3"/>
    </row>
    <row r="6" ht="16.5" customHeight="1" spans="1:12">
      <c r="A6" s="23" t="s">
        <v>21</v>
      </c>
      <c r="B6" s="31">
        <v>336.383316</v>
      </c>
      <c r="C6" s="23" t="s">
        <v>22</v>
      </c>
      <c r="D6" s="24"/>
      <c r="E6" s="1"/>
      <c r="F6" s="1"/>
      <c r="G6" s="1"/>
      <c r="H6" s="1"/>
      <c r="I6" s="1"/>
      <c r="J6" s="37"/>
      <c r="K6" s="3"/>
      <c r="L6" s="3"/>
    </row>
    <row r="7" ht="16.5" customHeight="1" spans="1:12">
      <c r="A7" s="23" t="s">
        <v>23</v>
      </c>
      <c r="B7" s="24"/>
      <c r="C7" s="23" t="s">
        <v>24</v>
      </c>
      <c r="D7" s="31"/>
      <c r="E7" s="1"/>
      <c r="F7" s="1"/>
      <c r="G7" s="1"/>
      <c r="H7" s="1"/>
      <c r="I7" s="1"/>
      <c r="J7" s="37"/>
      <c r="K7" s="3"/>
      <c r="L7" s="3"/>
    </row>
    <row r="8" ht="16.5" customHeight="1" spans="1:12">
      <c r="A8" s="23" t="s">
        <v>25</v>
      </c>
      <c r="B8" s="31">
        <v>336.383316</v>
      </c>
      <c r="C8" s="23" t="s">
        <v>26</v>
      </c>
      <c r="D8" s="24"/>
      <c r="E8" s="1"/>
      <c r="F8" s="1"/>
      <c r="G8" s="1"/>
      <c r="H8" s="1"/>
      <c r="I8" s="1"/>
      <c r="J8" s="37"/>
      <c r="K8" s="3"/>
      <c r="L8" s="3"/>
    </row>
    <row r="9" ht="16.5" customHeight="1" spans="1:12">
      <c r="A9" s="34" t="s">
        <v>27</v>
      </c>
      <c r="B9" s="24"/>
      <c r="C9" s="23" t="s">
        <v>28</v>
      </c>
      <c r="D9" s="24"/>
      <c r="E9" s="1"/>
      <c r="F9" s="1"/>
      <c r="G9" s="1"/>
      <c r="H9" s="1"/>
      <c r="I9" s="1"/>
      <c r="J9" s="37"/>
      <c r="K9" s="3"/>
      <c r="L9" s="3"/>
    </row>
    <row r="10" ht="16.5" customHeight="1" spans="1:12">
      <c r="A10" s="23" t="s">
        <v>29</v>
      </c>
      <c r="B10" s="24">
        <v>2.4926</v>
      </c>
      <c r="C10" s="23" t="s">
        <v>30</v>
      </c>
      <c r="D10" s="24"/>
      <c r="E10" s="1"/>
      <c r="F10" s="1"/>
      <c r="G10" s="1"/>
      <c r="H10" s="1"/>
      <c r="I10" s="1"/>
      <c r="J10" s="37"/>
      <c r="K10" s="3"/>
      <c r="L10" s="3"/>
    </row>
    <row r="11" ht="16.5" customHeight="1" spans="1:12">
      <c r="A11" s="23" t="s">
        <v>23</v>
      </c>
      <c r="B11" s="24"/>
      <c r="C11" s="23" t="s">
        <v>31</v>
      </c>
      <c r="D11" s="24"/>
      <c r="E11" s="1"/>
      <c r="F11" s="1"/>
      <c r="G11" s="1"/>
      <c r="H11" s="1"/>
      <c r="I11" s="1"/>
      <c r="J11" s="37"/>
      <c r="K11" s="3"/>
      <c r="L11" s="3"/>
    </row>
    <row r="12" ht="16.5" customHeight="1" spans="1:12">
      <c r="A12" s="23" t="s">
        <v>25</v>
      </c>
      <c r="B12" s="24">
        <v>2.4926</v>
      </c>
      <c r="C12" s="23" t="s">
        <v>32</v>
      </c>
      <c r="D12" s="24"/>
      <c r="E12" s="1"/>
      <c r="F12" s="1"/>
      <c r="G12" s="1"/>
      <c r="H12" s="1"/>
      <c r="I12" s="1"/>
      <c r="J12" s="37"/>
      <c r="K12" s="3"/>
      <c r="L12" s="3"/>
    </row>
    <row r="13" ht="16.5" customHeight="1" spans="1:12">
      <c r="A13" s="23" t="s">
        <v>33</v>
      </c>
      <c r="B13" s="24"/>
      <c r="C13" s="23" t="s">
        <v>34</v>
      </c>
      <c r="D13" s="24">
        <v>8.823</v>
      </c>
      <c r="E13" s="1"/>
      <c r="F13" s="1"/>
      <c r="G13" s="1"/>
      <c r="H13" s="1"/>
      <c r="I13" s="1"/>
      <c r="J13" s="37"/>
      <c r="K13" s="3"/>
      <c r="L13" s="3"/>
    </row>
    <row r="14" ht="16.5" customHeight="1" spans="1:12">
      <c r="A14" s="23" t="s">
        <v>35</v>
      </c>
      <c r="B14" s="24"/>
      <c r="C14" s="23" t="s">
        <v>36</v>
      </c>
      <c r="D14" s="24">
        <v>727.660316</v>
      </c>
      <c r="E14" s="1"/>
      <c r="F14" s="1"/>
      <c r="G14" s="1"/>
      <c r="H14" s="1"/>
      <c r="I14" s="1"/>
      <c r="J14" s="37"/>
      <c r="K14" s="3"/>
      <c r="L14" s="3"/>
    </row>
    <row r="15" ht="16.5" customHeight="1" spans="1:12">
      <c r="A15" s="23" t="s">
        <v>23</v>
      </c>
      <c r="B15" s="24"/>
      <c r="C15" s="23" t="s">
        <v>37</v>
      </c>
      <c r="D15" s="24"/>
      <c r="E15" s="1"/>
      <c r="F15" s="1"/>
      <c r="G15" s="1"/>
      <c r="H15" s="1"/>
      <c r="I15" s="1"/>
      <c r="J15" s="37"/>
      <c r="K15" s="3"/>
      <c r="L15" s="3"/>
    </row>
    <row r="16" ht="16.5" customHeight="1" spans="1:12">
      <c r="A16" s="23" t="s">
        <v>25</v>
      </c>
      <c r="B16" s="24"/>
      <c r="C16" s="23" t="s">
        <v>38</v>
      </c>
      <c r="D16" s="24">
        <v>2.4926</v>
      </c>
      <c r="E16" s="1"/>
      <c r="F16" s="1"/>
      <c r="G16" s="1"/>
      <c r="H16" s="1"/>
      <c r="I16" s="1"/>
      <c r="J16" s="37"/>
      <c r="K16" s="3"/>
      <c r="L16" s="3"/>
    </row>
    <row r="17" ht="16.5" customHeight="1" spans="1:12">
      <c r="A17" s="23" t="s">
        <v>39</v>
      </c>
      <c r="B17" s="24"/>
      <c r="C17" s="23" t="s">
        <v>40</v>
      </c>
      <c r="D17" s="24"/>
      <c r="E17" s="1"/>
      <c r="F17" s="1"/>
      <c r="G17" s="1"/>
      <c r="H17" s="1"/>
      <c r="I17" s="1"/>
      <c r="J17" s="37"/>
      <c r="K17" s="3"/>
      <c r="L17" s="3"/>
    </row>
    <row r="18" ht="16.5" customHeight="1" spans="1:12">
      <c r="A18" s="23" t="s">
        <v>41</v>
      </c>
      <c r="B18" s="24">
        <v>388.1</v>
      </c>
      <c r="C18" s="23" t="s">
        <v>42</v>
      </c>
      <c r="D18" s="24"/>
      <c r="E18" s="1"/>
      <c r="F18" s="1"/>
      <c r="G18" s="1"/>
      <c r="H18" s="1"/>
      <c r="I18" s="1"/>
      <c r="J18" s="37"/>
      <c r="K18" s="3"/>
      <c r="L18" s="3"/>
    </row>
    <row r="19" ht="16.5" customHeight="1" spans="1:12">
      <c r="A19" s="23" t="s">
        <v>43</v>
      </c>
      <c r="B19" s="24">
        <v>388</v>
      </c>
      <c r="C19" s="23" t="s">
        <v>44</v>
      </c>
      <c r="D19" s="24"/>
      <c r="E19" s="1"/>
      <c r="F19" s="1"/>
      <c r="G19" s="1"/>
      <c r="H19" s="1"/>
      <c r="I19" s="1"/>
      <c r="J19" s="37"/>
      <c r="K19" s="3"/>
      <c r="L19" s="3"/>
    </row>
    <row r="20" ht="16.5" customHeight="1" spans="1:12">
      <c r="A20" s="23" t="s">
        <v>45</v>
      </c>
      <c r="B20" s="24"/>
      <c r="C20" s="23" t="s">
        <v>46</v>
      </c>
      <c r="D20" s="24"/>
      <c r="E20" s="1"/>
      <c r="F20" s="1"/>
      <c r="G20" s="1"/>
      <c r="H20" s="1"/>
      <c r="I20" s="1"/>
      <c r="J20" s="37"/>
      <c r="K20" s="3"/>
      <c r="L20" s="3"/>
    </row>
    <row r="21" ht="16.5" customHeight="1" spans="1:12">
      <c r="A21" s="23" t="s">
        <v>47</v>
      </c>
      <c r="B21" s="24"/>
      <c r="C21" s="23" t="s">
        <v>48</v>
      </c>
      <c r="D21" s="24"/>
      <c r="E21" s="1"/>
      <c r="F21" s="1"/>
      <c r="G21" s="1"/>
      <c r="H21" s="1"/>
      <c r="I21" s="1"/>
      <c r="J21" s="37"/>
      <c r="K21" s="3"/>
      <c r="L21" s="3"/>
    </row>
    <row r="22" ht="16.5" customHeight="1" spans="1:12">
      <c r="A22" s="23" t="s">
        <v>49</v>
      </c>
      <c r="B22" s="24"/>
      <c r="C22" s="23" t="s">
        <v>50</v>
      </c>
      <c r="D22" s="31"/>
      <c r="E22" s="1"/>
      <c r="F22" s="1"/>
      <c r="G22" s="1"/>
      <c r="H22" s="1"/>
      <c r="I22" s="1"/>
      <c r="J22" s="37"/>
      <c r="K22" s="3"/>
      <c r="L22" s="3"/>
    </row>
    <row r="23" ht="16.5" customHeight="1" spans="1:12">
      <c r="A23" s="23" t="s">
        <v>51</v>
      </c>
      <c r="B23" s="24">
        <v>0.1</v>
      </c>
      <c r="C23" s="23" t="s">
        <v>52</v>
      </c>
      <c r="D23" s="24"/>
      <c r="E23" s="1"/>
      <c r="F23" s="1"/>
      <c r="G23" s="1"/>
      <c r="H23" s="1"/>
      <c r="I23" s="1"/>
      <c r="J23" s="37"/>
      <c r="K23" s="3"/>
      <c r="L23" s="3"/>
    </row>
    <row r="24" ht="16.5" customHeight="1" spans="1:12">
      <c r="A24" s="23"/>
      <c r="B24" s="42"/>
      <c r="C24" s="23" t="s">
        <v>53</v>
      </c>
      <c r="D24" s="24"/>
      <c r="E24" s="1"/>
      <c r="F24" s="1"/>
      <c r="G24" s="1"/>
      <c r="H24" s="1"/>
      <c r="I24" s="1"/>
      <c r="J24" s="37"/>
      <c r="K24" s="3"/>
      <c r="L24" s="3"/>
    </row>
    <row r="25" ht="16.5" customHeight="1" spans="1:12">
      <c r="A25" s="23"/>
      <c r="B25" s="31"/>
      <c r="C25" s="23" t="s">
        <v>54</v>
      </c>
      <c r="D25" s="24"/>
      <c r="E25" s="1"/>
      <c r="F25" s="1"/>
      <c r="G25" s="1"/>
      <c r="H25" s="1"/>
      <c r="I25" s="1"/>
      <c r="J25" s="37"/>
      <c r="K25" s="3"/>
      <c r="L25" s="3"/>
    </row>
    <row r="26" ht="16.5" customHeight="1" spans="1:12">
      <c r="A26" s="23"/>
      <c r="B26" s="31"/>
      <c r="C26" s="23" t="s">
        <v>55</v>
      </c>
      <c r="D26" s="24"/>
      <c r="E26" s="1"/>
      <c r="F26" s="1"/>
      <c r="G26" s="1"/>
      <c r="H26" s="1"/>
      <c r="I26" s="1"/>
      <c r="J26" s="37"/>
      <c r="K26" s="3"/>
      <c r="L26" s="3"/>
    </row>
    <row r="27" ht="16.5" customHeight="1" spans="1:12">
      <c r="A27" s="23"/>
      <c r="B27" s="31"/>
      <c r="C27" s="23" t="s">
        <v>56</v>
      </c>
      <c r="D27" s="24"/>
      <c r="E27" s="1"/>
      <c r="F27" s="1"/>
      <c r="G27" s="1"/>
      <c r="H27" s="1"/>
      <c r="I27" s="1"/>
      <c r="J27" s="37"/>
      <c r="K27" s="3"/>
      <c r="L27" s="3"/>
    </row>
    <row r="28" ht="16.5" customHeight="1" spans="1:12">
      <c r="A28" s="23"/>
      <c r="B28" s="31"/>
      <c r="C28" s="23" t="s">
        <v>57</v>
      </c>
      <c r="D28" s="24"/>
      <c r="E28" s="1"/>
      <c r="F28" s="1"/>
      <c r="G28" s="1"/>
      <c r="H28" s="1"/>
      <c r="I28" s="1"/>
      <c r="J28" s="37"/>
      <c r="K28" s="3"/>
      <c r="L28" s="3"/>
    </row>
    <row r="29" ht="16.5" customHeight="1" spans="1:12">
      <c r="A29" s="23"/>
      <c r="B29" s="31"/>
      <c r="C29" s="23" t="s">
        <v>58</v>
      </c>
      <c r="D29" s="24"/>
      <c r="E29" s="1"/>
      <c r="F29" s="1"/>
      <c r="G29" s="1"/>
      <c r="H29" s="1"/>
      <c r="I29" s="1"/>
      <c r="J29" s="37"/>
      <c r="K29" s="3"/>
      <c r="L29" s="3"/>
    </row>
    <row r="30" ht="16.5" customHeight="1" spans="1:12">
      <c r="A30" s="23"/>
      <c r="B30" s="31"/>
      <c r="C30" s="23" t="s">
        <v>59</v>
      </c>
      <c r="D30" s="24"/>
      <c r="E30" s="1"/>
      <c r="F30" s="1"/>
      <c r="G30" s="1"/>
      <c r="H30" s="1"/>
      <c r="I30" s="1"/>
      <c r="J30" s="37"/>
      <c r="K30" s="3"/>
      <c r="L30" s="3"/>
    </row>
    <row r="31" ht="16.5" customHeight="1" spans="1:12">
      <c r="A31" s="6" t="s">
        <v>60</v>
      </c>
      <c r="B31" s="24">
        <v>726.97</v>
      </c>
      <c r="C31" s="6" t="s">
        <v>61</v>
      </c>
      <c r="D31" s="24">
        <v>738.97</v>
      </c>
      <c r="E31" s="1"/>
      <c r="F31" s="1"/>
      <c r="G31" s="1"/>
      <c r="H31" s="1"/>
      <c r="I31" s="1"/>
      <c r="J31" s="37"/>
      <c r="K31" s="3"/>
      <c r="L31" s="3"/>
    </row>
    <row r="32" ht="16.5" customHeight="1" spans="1:12">
      <c r="A32" s="23" t="s">
        <v>62</v>
      </c>
      <c r="B32" s="24">
        <v>12</v>
      </c>
      <c r="C32" s="23" t="s">
        <v>63</v>
      </c>
      <c r="D32" s="24"/>
      <c r="E32" s="1"/>
      <c r="F32" s="1"/>
      <c r="G32" s="1"/>
      <c r="H32" s="1"/>
      <c r="I32" s="1"/>
      <c r="J32" s="37"/>
      <c r="K32" s="3"/>
      <c r="L32" s="3"/>
    </row>
    <row r="33" ht="16.5" customHeight="1" spans="1:43">
      <c r="A33" s="6" t="s">
        <v>64</v>
      </c>
      <c r="B33" s="24">
        <v>738.97</v>
      </c>
      <c r="C33" s="6" t="s">
        <v>65</v>
      </c>
      <c r="D33" s="24">
        <v>738.97</v>
      </c>
      <c r="E33" s="43"/>
      <c r="F33" s="43"/>
      <c r="G33" s="43"/>
      <c r="H33" s="43"/>
      <c r="I33" s="43"/>
      <c r="J33" s="43"/>
      <c r="K33" s="43"/>
      <c r="L33" s="1"/>
      <c r="M33" s="1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1"/>
      <c r="AE33" s="1"/>
      <c r="AF33" s="43"/>
      <c r="AG33" s="43"/>
      <c r="AH33" s="43"/>
      <c r="AI33" s="1"/>
      <c r="AJ33" s="1"/>
      <c r="AK33" s="1"/>
      <c r="AL33" s="1"/>
      <c r="AM33" s="1"/>
      <c r="AN33" s="1"/>
      <c r="AO33" s="37"/>
      <c r="AP33" s="3"/>
      <c r="AQ33" s="3"/>
    </row>
    <row r="34" ht="15" customHeight="1"/>
    <row r="35" ht="15" customHeight="1" spans="1:43">
      <c r="A35" s="1"/>
      <c r="B35" s="1"/>
      <c r="C35" s="37"/>
      <c r="D35" s="3"/>
      <c r="E35" s="3"/>
    </row>
  </sheetData>
  <mergeCells count="3">
    <mergeCell ref="A2:D2"/>
    <mergeCell ref="A4:B4"/>
    <mergeCell ref="C4:D4"/>
  </mergeCells>
  <pageMargins left="1.2992125984252" right="0.708661417322835" top="0.590551181102362" bottom="0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2" sqref="A2:O2"/>
    </sheetView>
  </sheetViews>
  <sheetFormatPr defaultColWidth="9" defaultRowHeight="12.75"/>
  <cols>
    <col min="1" max="1" width="10.2857142857143" customWidth="1"/>
    <col min="2" max="2" width="24.7142857142857" customWidth="1"/>
    <col min="3" max="3" width="10.1428571428571" customWidth="1"/>
    <col min="4" max="4" width="9.28571428571429" customWidth="1"/>
    <col min="5" max="5" width="8.85714285714286" customWidth="1"/>
    <col min="6" max="6" width="8.57142857142857" customWidth="1"/>
    <col min="7" max="7" width="7.71428571428571" customWidth="1"/>
    <col min="8" max="8" width="7.85714285714286" customWidth="1"/>
    <col min="9" max="9" width="8.85714285714286" customWidth="1"/>
    <col min="10" max="10" width="8" customWidth="1"/>
    <col min="11" max="11" width="9.14285714285714" customWidth="1"/>
    <col min="12" max="12" width="7.42857142857143" customWidth="1"/>
    <col min="13" max="13" width="8.28571428571429" customWidth="1"/>
    <col min="14" max="14" width="8.85714285714286" customWidth="1"/>
    <col min="15" max="15" width="9.42857142857143" customWidth="1"/>
    <col min="16" max="21" width="9.14285714285714" customWidth="1"/>
    <col min="22" max="24" width="8" customWidth="1"/>
  </cols>
  <sheetData>
    <row r="1" ht="15" customHeight="1" spans="1:23">
      <c r="A1" s="3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2" t="s">
        <v>66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2"/>
      <c r="O3" s="12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68</v>
      </c>
      <c r="B4" s="7" t="s">
        <v>69</v>
      </c>
      <c r="C4" s="7" t="s">
        <v>70</v>
      </c>
      <c r="D4" s="7" t="s">
        <v>71</v>
      </c>
      <c r="E4" s="7"/>
      <c r="F4" s="7"/>
      <c r="G4" s="7"/>
      <c r="H4" s="7"/>
      <c r="I4" s="7"/>
      <c r="J4" s="7" t="s">
        <v>72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44.25" customHeight="1" spans="1:23">
      <c r="A5" s="7"/>
      <c r="B5" s="7"/>
      <c r="C5" s="7"/>
      <c r="D5" s="7" t="s">
        <v>73</v>
      </c>
      <c r="E5" s="7" t="s">
        <v>74</v>
      </c>
      <c r="F5" s="7" t="s">
        <v>75</v>
      </c>
      <c r="G5" s="7" t="s">
        <v>76</v>
      </c>
      <c r="H5" s="7" t="s">
        <v>77</v>
      </c>
      <c r="I5" s="7" t="s">
        <v>78</v>
      </c>
      <c r="J5" s="7" t="s">
        <v>73</v>
      </c>
      <c r="K5" s="7" t="s">
        <v>74</v>
      </c>
      <c r="L5" s="7" t="s">
        <v>75</v>
      </c>
      <c r="M5" s="7" t="s">
        <v>76</v>
      </c>
      <c r="N5" s="7" t="s">
        <v>77</v>
      </c>
      <c r="O5" s="7" t="s">
        <v>78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79</v>
      </c>
      <c r="B6" s="7" t="s">
        <v>79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5" t="s">
        <v>80</v>
      </c>
      <c r="B7" s="38" t="s">
        <v>70</v>
      </c>
      <c r="C7" s="31">
        <v>738.97</v>
      </c>
      <c r="D7" s="31">
        <v>726.97</v>
      </c>
      <c r="E7" s="31">
        <v>336.383316</v>
      </c>
      <c r="F7" s="31">
        <v>2.4926</v>
      </c>
      <c r="G7" s="31"/>
      <c r="H7" s="31"/>
      <c r="I7" s="31">
        <v>388.1</v>
      </c>
      <c r="J7" s="31">
        <v>12</v>
      </c>
      <c r="K7" s="31"/>
      <c r="L7" s="31"/>
      <c r="M7" s="31"/>
      <c r="N7" s="31"/>
      <c r="O7" s="31">
        <v>12</v>
      </c>
      <c r="P7" s="1"/>
      <c r="Q7" s="1"/>
      <c r="R7" s="1"/>
      <c r="S7" s="1"/>
      <c r="T7" s="1"/>
      <c r="U7" s="1"/>
      <c r="V7" s="3"/>
      <c r="W7" s="3"/>
    </row>
    <row r="8" ht="24" customHeight="1" spans="1:23">
      <c r="A8" s="35" t="s">
        <v>81</v>
      </c>
      <c r="B8" s="38" t="s">
        <v>82</v>
      </c>
      <c r="C8" s="31">
        <v>738.97</v>
      </c>
      <c r="D8" s="31">
        <v>726.97</v>
      </c>
      <c r="E8" s="31">
        <v>336.383316</v>
      </c>
      <c r="F8" s="31">
        <v>2.4926</v>
      </c>
      <c r="G8" s="31"/>
      <c r="H8" s="31"/>
      <c r="I8" s="31">
        <v>388.1</v>
      </c>
      <c r="J8" s="31">
        <v>12</v>
      </c>
      <c r="K8" s="31"/>
      <c r="L8" s="31"/>
      <c r="M8" s="31"/>
      <c r="N8" s="31"/>
      <c r="O8" s="31">
        <v>12</v>
      </c>
      <c r="P8" s="3"/>
    </row>
    <row r="9" ht="24" customHeight="1" spans="1:23">
      <c r="A9" s="35" t="s">
        <v>83</v>
      </c>
      <c r="B9" s="38" t="s">
        <v>84</v>
      </c>
      <c r="C9" s="31">
        <v>738.97</v>
      </c>
      <c r="D9" s="31">
        <v>726.97</v>
      </c>
      <c r="E9" s="31">
        <v>336.383316</v>
      </c>
      <c r="F9" s="31">
        <v>2.4926</v>
      </c>
      <c r="G9" s="31"/>
      <c r="H9" s="31"/>
      <c r="I9" s="31">
        <v>388.1</v>
      </c>
      <c r="J9" s="31">
        <v>12</v>
      </c>
      <c r="K9" s="31"/>
      <c r="L9" s="31"/>
      <c r="M9" s="31"/>
      <c r="N9" s="31"/>
      <c r="O9" s="31">
        <v>12</v>
      </c>
      <c r="P9" s="3"/>
    </row>
    <row r="10" ht="15" customHeight="1" spans="1:23">
      <c r="B10" s="40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118110236220472" right="0" top="1.14173228346457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A2" sqref="A2:L2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8.28571428571429" customWidth="1"/>
    <col min="5" max="5" width="35.8571428571429" customWidth="1"/>
    <col min="6" max="6" width="14.8571428571429" customWidth="1"/>
    <col min="7" max="7" width="13.1428571428571" customWidth="1"/>
    <col min="8" max="8" width="12.5714285714286" customWidth="1"/>
    <col min="9" max="10" width="10.8571428571429" customWidth="1"/>
    <col min="11" max="11" width="10.7142857142857" customWidth="1"/>
    <col min="12" max="12" width="10.1428571428571" customWidth="1"/>
    <col min="13" max="20" width="9.14285714285714" customWidth="1"/>
    <col min="21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2" t="s">
        <v>85</v>
      </c>
      <c r="M1" s="1"/>
      <c r="N1" s="1"/>
      <c r="O1" s="3"/>
      <c r="P1" s="3"/>
    </row>
    <row r="2" ht="25.5" customHeight="1" spans="1:22">
      <c r="A2" s="4" t="s">
        <v>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22"/>
      <c r="C3" s="22"/>
      <c r="D3" s="22"/>
      <c r="E3" s="22"/>
      <c r="F3" s="22"/>
      <c r="G3" s="22"/>
      <c r="H3" s="22"/>
      <c r="I3" s="22"/>
      <c r="J3" s="22"/>
      <c r="K3" s="22"/>
      <c r="L3" s="12" t="s">
        <v>15</v>
      </c>
      <c r="M3" s="1"/>
      <c r="N3" s="1"/>
      <c r="O3" s="3"/>
      <c r="P3" s="3"/>
    </row>
    <row r="4" ht="22.5" customHeight="1" spans="1:22">
      <c r="A4" s="7" t="s">
        <v>87</v>
      </c>
      <c r="B4" s="7"/>
      <c r="C4" s="7"/>
      <c r="D4" s="7" t="s">
        <v>68</v>
      </c>
      <c r="E4" s="7" t="s">
        <v>88</v>
      </c>
      <c r="F4" s="7" t="s">
        <v>89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70</v>
      </c>
      <c r="G5" s="6" t="s">
        <v>90</v>
      </c>
      <c r="H5" s="6" t="s">
        <v>91</v>
      </c>
      <c r="I5" s="6"/>
      <c r="J5" s="6"/>
      <c r="K5" s="6"/>
      <c r="L5" s="6"/>
      <c r="M5" s="1"/>
      <c r="N5" s="1"/>
      <c r="O5" s="3"/>
      <c r="P5" s="3"/>
    </row>
    <row r="6" ht="30" customHeight="1" spans="1:22">
      <c r="A6" s="7"/>
      <c r="B6" s="7"/>
      <c r="C6" s="7"/>
      <c r="D6" s="7"/>
      <c r="E6" s="7"/>
      <c r="F6" s="7"/>
      <c r="G6" s="6"/>
      <c r="H6" s="7" t="s">
        <v>73</v>
      </c>
      <c r="I6" s="7" t="s">
        <v>92</v>
      </c>
      <c r="J6" s="7" t="s">
        <v>93</v>
      </c>
      <c r="K6" s="7" t="s">
        <v>94</v>
      </c>
      <c r="L6" s="7" t="s">
        <v>95</v>
      </c>
      <c r="M6" s="1"/>
      <c r="N6" s="1"/>
      <c r="O6" s="3"/>
      <c r="P6" s="3"/>
    </row>
    <row r="7" ht="15" customHeight="1" spans="1:22">
      <c r="A7" s="7" t="s">
        <v>79</v>
      </c>
      <c r="B7" s="7" t="s">
        <v>79</v>
      </c>
      <c r="C7" s="7" t="s">
        <v>79</v>
      </c>
      <c r="D7" s="7" t="s">
        <v>79</v>
      </c>
      <c r="E7" s="7" t="s">
        <v>79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5" t="s">
        <v>80</v>
      </c>
      <c r="B8" s="35" t="s">
        <v>80</v>
      </c>
      <c r="C8" s="35" t="s">
        <v>80</v>
      </c>
      <c r="D8" s="36" t="s">
        <v>80</v>
      </c>
      <c r="E8" s="35" t="s">
        <v>70</v>
      </c>
      <c r="F8" s="31">
        <v>738.97</v>
      </c>
      <c r="G8" s="31">
        <v>336.383316</v>
      </c>
      <c r="H8" s="31">
        <v>402.5926</v>
      </c>
      <c r="I8" s="24"/>
      <c r="J8" s="24"/>
      <c r="K8" s="24">
        <v>402.5926</v>
      </c>
      <c r="L8" s="24"/>
      <c r="M8" s="1"/>
      <c r="N8" s="37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5"/>
      <c r="B9" s="35"/>
      <c r="C9" s="35"/>
      <c r="D9" s="36" t="s">
        <v>81</v>
      </c>
      <c r="E9" s="35" t="s">
        <v>82</v>
      </c>
      <c r="F9" s="31">
        <v>738.97</v>
      </c>
      <c r="G9" s="31">
        <v>336.383316</v>
      </c>
      <c r="H9" s="31">
        <v>402.5926</v>
      </c>
      <c r="I9" s="24"/>
      <c r="J9" s="24"/>
      <c r="K9" s="24"/>
      <c r="L9" s="24"/>
      <c r="M9" s="3"/>
    </row>
    <row r="10" ht="28.5" customHeight="1" spans="1:22">
      <c r="A10" s="35"/>
      <c r="B10" s="35"/>
      <c r="C10" s="35"/>
      <c r="D10" s="36" t="s">
        <v>83</v>
      </c>
      <c r="E10" s="35" t="s">
        <v>84</v>
      </c>
      <c r="F10" s="31">
        <v>738.97</v>
      </c>
      <c r="G10" s="31">
        <f>SUM(G11:G14)</f>
        <v>336.383316</v>
      </c>
      <c r="H10" s="31">
        <v>402.5926</v>
      </c>
      <c r="I10" s="24"/>
      <c r="J10" s="24"/>
      <c r="K10" s="24"/>
      <c r="L10" s="24"/>
      <c r="M10" s="3"/>
    </row>
    <row r="11" ht="28.5" customHeight="1" spans="1:22">
      <c r="A11" s="35" t="s">
        <v>96</v>
      </c>
      <c r="B11" s="35" t="s">
        <v>97</v>
      </c>
      <c r="C11" s="35" t="s">
        <v>98</v>
      </c>
      <c r="D11" s="36"/>
      <c r="E11" s="35" t="s">
        <v>99</v>
      </c>
      <c r="F11" s="31">
        <f t="shared" ref="F11:F14" si="0">G11+H11</f>
        <v>8.823</v>
      </c>
      <c r="G11" s="31">
        <v>8.823</v>
      </c>
      <c r="H11" s="31"/>
      <c r="I11" s="24"/>
      <c r="J11" s="24"/>
      <c r="K11" s="24"/>
      <c r="L11" s="24"/>
      <c r="M11" s="3"/>
    </row>
    <row r="12" ht="28.5" customHeight="1" spans="1:22">
      <c r="A12" s="35" t="s">
        <v>100</v>
      </c>
      <c r="B12" s="35" t="s">
        <v>101</v>
      </c>
      <c r="C12" s="35" t="s">
        <v>98</v>
      </c>
      <c r="D12" s="36"/>
      <c r="E12" s="35" t="s">
        <v>102</v>
      </c>
      <c r="F12" s="31">
        <f t="shared" si="0"/>
        <v>690.465116</v>
      </c>
      <c r="G12" s="31">
        <f>145.182558+145.182558</f>
        <v>290.365116</v>
      </c>
      <c r="H12" s="31">
        <v>400.1</v>
      </c>
      <c r="I12" s="24"/>
      <c r="J12" s="24"/>
      <c r="K12" s="24">
        <v>400.1</v>
      </c>
      <c r="L12" s="24"/>
      <c r="M12" s="3"/>
    </row>
    <row r="13" ht="28.5" customHeight="1" spans="1:22">
      <c r="A13" s="35" t="s">
        <v>100</v>
      </c>
      <c r="B13" s="35" t="s">
        <v>101</v>
      </c>
      <c r="C13" s="35" t="s">
        <v>103</v>
      </c>
      <c r="D13" s="36"/>
      <c r="E13" s="35" t="s">
        <v>104</v>
      </c>
      <c r="F13" s="31">
        <f t="shared" si="0"/>
        <v>37.1952</v>
      </c>
      <c r="G13" s="31">
        <v>37.1952</v>
      </c>
      <c r="H13" s="31"/>
      <c r="I13" s="24"/>
      <c r="J13" s="24"/>
      <c r="K13" s="24"/>
      <c r="L13" s="24"/>
      <c r="M13" s="3"/>
    </row>
    <row r="14" ht="28.5" customHeight="1" spans="1:22">
      <c r="A14" s="35" t="s">
        <v>105</v>
      </c>
      <c r="B14" s="35" t="s">
        <v>106</v>
      </c>
      <c r="C14" s="35" t="s">
        <v>103</v>
      </c>
      <c r="D14" s="36"/>
      <c r="E14" s="38" t="s">
        <v>107</v>
      </c>
      <c r="F14" s="31">
        <f t="shared" si="0"/>
        <v>2.4926</v>
      </c>
      <c r="G14" s="31"/>
      <c r="H14" s="31">
        <v>2.4926</v>
      </c>
      <c r="I14" s="24"/>
      <c r="J14" s="24"/>
      <c r="K14" s="24">
        <v>2.4926</v>
      </c>
      <c r="L14" s="24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31496062992126" right="0" top="1.14173228346457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topLeftCell="A10" workbookViewId="0">
      <selection activeCell="A2" sqref="A2:D2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3" width="8" customWidth="1"/>
  </cols>
  <sheetData>
    <row r="1" ht="15" customHeight="1" spans="1:12">
      <c r="D1" s="12" t="s">
        <v>108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109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5"/>
      <c r="B3" s="5"/>
      <c r="C3" s="5"/>
      <c r="D3" s="12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8" t="s">
        <v>16</v>
      </c>
      <c r="B4" s="30"/>
      <c r="C4" s="28" t="s">
        <v>17</v>
      </c>
      <c r="D4" s="30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23" t="s">
        <v>110</v>
      </c>
      <c r="B6" s="24">
        <v>338.87</v>
      </c>
      <c r="C6" s="23" t="s">
        <v>111</v>
      </c>
      <c r="D6" s="24">
        <v>338.87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23" t="s">
        <v>112</v>
      </c>
      <c r="B7" s="31">
        <v>336.383316</v>
      </c>
      <c r="C7" s="23" t="s">
        <v>113</v>
      </c>
      <c r="D7" s="24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23" t="s">
        <v>114</v>
      </c>
      <c r="B8" s="24"/>
      <c r="C8" s="23" t="s">
        <v>115</v>
      </c>
      <c r="D8" s="31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23" t="s">
        <v>116</v>
      </c>
      <c r="B9" s="31">
        <v>336.383316</v>
      </c>
      <c r="C9" s="23" t="s">
        <v>117</v>
      </c>
      <c r="D9" s="24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23" t="s">
        <v>118</v>
      </c>
      <c r="B10" s="24"/>
      <c r="C10" s="23" t="s">
        <v>119</v>
      </c>
      <c r="D10" s="24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23" t="s">
        <v>120</v>
      </c>
      <c r="B11" s="24">
        <v>2.4926</v>
      </c>
      <c r="C11" s="23" t="s">
        <v>121</v>
      </c>
      <c r="D11" s="24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23" t="s">
        <v>114</v>
      </c>
      <c r="B12" s="24"/>
      <c r="C12" s="23" t="s">
        <v>122</v>
      </c>
      <c r="D12" s="24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23" t="s">
        <v>116</v>
      </c>
      <c r="B13" s="24">
        <v>2.4926</v>
      </c>
      <c r="C13" s="23" t="s">
        <v>123</v>
      </c>
      <c r="D13" s="24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23" t="s">
        <v>124</v>
      </c>
      <c r="B14" s="24"/>
      <c r="C14" s="23" t="s">
        <v>125</v>
      </c>
      <c r="D14" s="24">
        <v>8.823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23" t="s">
        <v>126</v>
      </c>
      <c r="B15" s="24"/>
      <c r="C15" s="23" t="s">
        <v>127</v>
      </c>
      <c r="D15" s="24">
        <v>327.560316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23" t="s">
        <v>114</v>
      </c>
      <c r="B16" s="24"/>
      <c r="C16" s="23" t="s">
        <v>128</v>
      </c>
      <c r="D16" s="24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23" t="s">
        <v>116</v>
      </c>
      <c r="B17" s="24"/>
      <c r="C17" s="23" t="s">
        <v>129</v>
      </c>
      <c r="D17" s="24">
        <v>2.4926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23" t="s">
        <v>130</v>
      </c>
      <c r="B18" s="24"/>
      <c r="C18" s="23" t="s">
        <v>131</v>
      </c>
      <c r="D18" s="24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23" t="s">
        <v>112</v>
      </c>
      <c r="B19" s="24"/>
      <c r="C19" s="23" t="s">
        <v>132</v>
      </c>
      <c r="D19" s="24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23" t="s">
        <v>120</v>
      </c>
      <c r="B20" s="24"/>
      <c r="C20" s="23" t="s">
        <v>133</v>
      </c>
      <c r="D20" s="24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23" t="s">
        <v>126</v>
      </c>
      <c r="B21" s="24"/>
      <c r="C21" s="23" t="s">
        <v>134</v>
      </c>
      <c r="D21" s="24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23"/>
      <c r="B22" s="31"/>
      <c r="C22" s="23" t="s">
        <v>135</v>
      </c>
      <c r="D22" s="24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23"/>
      <c r="B23" s="31"/>
      <c r="C23" s="23" t="s">
        <v>136</v>
      </c>
      <c r="D23" s="31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23"/>
      <c r="B24" s="31"/>
      <c r="C24" s="23" t="s">
        <v>137</v>
      </c>
      <c r="D24" s="24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23"/>
      <c r="B25" s="31"/>
      <c r="C25" s="23" t="s">
        <v>138</v>
      </c>
      <c r="D25" s="24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23"/>
      <c r="B26" s="31"/>
      <c r="C26" s="23" t="s">
        <v>139</v>
      </c>
      <c r="D26" s="24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23"/>
      <c r="B27" s="31"/>
      <c r="C27" s="23" t="s">
        <v>140</v>
      </c>
      <c r="D27" s="24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23"/>
      <c r="B28" s="31"/>
      <c r="C28" s="23" t="s">
        <v>141</v>
      </c>
      <c r="D28" s="24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23"/>
      <c r="B29" s="31"/>
      <c r="C29" s="23" t="s">
        <v>142</v>
      </c>
      <c r="D29" s="24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23"/>
      <c r="B30" s="31"/>
      <c r="C30" s="23" t="s">
        <v>143</v>
      </c>
      <c r="D30" s="24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23"/>
      <c r="B31" s="31"/>
      <c r="C31" s="23" t="s">
        <v>144</v>
      </c>
      <c r="D31" s="24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23"/>
      <c r="B32" s="31"/>
      <c r="C32" s="23" t="s">
        <v>145</v>
      </c>
      <c r="D32" s="24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146</v>
      </c>
      <c r="B33" s="24">
        <v>338.87</v>
      </c>
      <c r="C33" s="6" t="s">
        <v>147</v>
      </c>
      <c r="D33" s="24">
        <v>338.87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ageMargins left="1.2992125984252" right="0.31496062992126" top="0.551181102362205" bottom="0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A2" sqref="A2:J2"/>
    </sheetView>
  </sheetViews>
  <sheetFormatPr defaultColWidth="9" defaultRowHeight="12.75"/>
  <cols>
    <col min="1" max="3" width="11.7142857142857" style="10" customWidth="1"/>
    <col min="4" max="4" width="12.4285714285714" style="10" customWidth="1"/>
    <col min="5" max="5" width="25.5714285714286" style="10" customWidth="1"/>
    <col min="6" max="8" width="15.5714285714286" style="10" customWidth="1"/>
    <col min="9" max="9" width="14.4285714285714" style="10" customWidth="1"/>
    <col min="10" max="10" width="12.8571428571429" style="10" customWidth="1"/>
    <col min="11" max="18" width="9.14285714285714" style="10" customWidth="1"/>
    <col min="19" max="23" width="8" style="10" customWidth="1"/>
    <col min="24" max="16384" width="9" style="10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2" t="s">
        <v>148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5.5" customHeight="1" spans="1:22">
      <c r="A2" s="4" t="s">
        <v>149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22"/>
      <c r="C3" s="22"/>
      <c r="D3" s="22"/>
      <c r="E3" s="22"/>
      <c r="F3" s="22"/>
      <c r="G3" s="22"/>
      <c r="H3" s="22"/>
      <c r="I3" s="22"/>
      <c r="J3" s="12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87</v>
      </c>
      <c r="B4" s="7"/>
      <c r="C4" s="7"/>
      <c r="D4" s="7" t="s">
        <v>68</v>
      </c>
      <c r="E4" s="7" t="s">
        <v>88</v>
      </c>
      <c r="F4" s="6" t="s">
        <v>150</v>
      </c>
      <c r="G4" s="23"/>
      <c r="H4" s="23"/>
      <c r="I4" s="23"/>
      <c r="J4" s="2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70</v>
      </c>
      <c r="G5" s="7" t="s">
        <v>90</v>
      </c>
      <c r="H5" s="7"/>
      <c r="I5" s="7"/>
      <c r="J5" s="7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151</v>
      </c>
      <c r="B6" s="7" t="s">
        <v>152</v>
      </c>
      <c r="C6" s="7" t="s">
        <v>153</v>
      </c>
      <c r="D6" s="7"/>
      <c r="E6" s="7"/>
      <c r="F6" s="7"/>
      <c r="G6" s="7" t="s">
        <v>73</v>
      </c>
      <c r="H6" s="7" t="s">
        <v>154</v>
      </c>
      <c r="I6" s="7" t="s">
        <v>155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79</v>
      </c>
      <c r="B7" s="7" t="s">
        <v>79</v>
      </c>
      <c r="C7" s="7" t="s">
        <v>79</v>
      </c>
      <c r="D7" s="7" t="s">
        <v>79</v>
      </c>
      <c r="E7" s="7" t="s">
        <v>79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32" t="s">
        <v>80</v>
      </c>
      <c r="B8" s="32" t="s">
        <v>80</v>
      </c>
      <c r="C8" s="32" t="s">
        <v>80</v>
      </c>
      <c r="D8" s="33" t="s">
        <v>80</v>
      </c>
      <c r="E8" s="34" t="s">
        <v>70</v>
      </c>
      <c r="F8" s="31">
        <f t="shared" ref="F8:G10" si="0">191.200758+145.182558</f>
        <v>336.383316</v>
      </c>
      <c r="G8" s="31">
        <f t="shared" si="0"/>
        <v>336.383316</v>
      </c>
      <c r="H8" s="31">
        <f>190.900758+145.182558</f>
        <v>336.083316</v>
      </c>
      <c r="I8" s="31">
        <v>0.3</v>
      </c>
      <c r="J8" s="31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32"/>
      <c r="B9" s="32"/>
      <c r="C9" s="32"/>
      <c r="D9" s="33" t="s">
        <v>81</v>
      </c>
      <c r="E9" s="34" t="s">
        <v>82</v>
      </c>
      <c r="F9" s="31">
        <f t="shared" si="0"/>
        <v>336.383316</v>
      </c>
      <c r="G9" s="31">
        <f t="shared" si="0"/>
        <v>336.383316</v>
      </c>
      <c r="H9" s="31">
        <f>190.900758+145.182558</f>
        <v>336.083316</v>
      </c>
      <c r="I9" s="31">
        <v>0.3</v>
      </c>
      <c r="J9" s="31"/>
      <c r="K9" s="3"/>
    </row>
    <row r="10" ht="23.25" customHeight="1" spans="1:22">
      <c r="A10" s="32"/>
      <c r="B10" s="32"/>
      <c r="C10" s="32"/>
      <c r="D10" s="33" t="s">
        <v>83</v>
      </c>
      <c r="E10" s="34" t="s">
        <v>84</v>
      </c>
      <c r="F10" s="31">
        <f t="shared" si="0"/>
        <v>336.383316</v>
      </c>
      <c r="G10" s="31">
        <f t="shared" si="0"/>
        <v>336.383316</v>
      </c>
      <c r="H10" s="31">
        <f>190.900758+145.182558</f>
        <v>336.083316</v>
      </c>
      <c r="I10" s="31">
        <v>0.3</v>
      </c>
      <c r="J10" s="31"/>
      <c r="K10" s="3"/>
    </row>
    <row r="11" ht="23.25" customHeight="1" spans="1:22">
      <c r="A11" s="32" t="s">
        <v>96</v>
      </c>
      <c r="B11" s="32" t="s">
        <v>97</v>
      </c>
      <c r="C11" s="32" t="s">
        <v>98</v>
      </c>
      <c r="D11" s="33"/>
      <c r="E11" s="34" t="s">
        <v>99</v>
      </c>
      <c r="F11" s="31">
        <v>8.823</v>
      </c>
      <c r="G11" s="31">
        <v>8.823</v>
      </c>
      <c r="H11" s="31">
        <v>8.523</v>
      </c>
      <c r="I11" s="31">
        <v>0.3</v>
      </c>
      <c r="J11" s="31"/>
      <c r="K11" s="3"/>
    </row>
    <row r="12" ht="23.25" customHeight="1" spans="1:22">
      <c r="A12" s="32" t="s">
        <v>100</v>
      </c>
      <c r="B12" s="32" t="s">
        <v>101</v>
      </c>
      <c r="C12" s="32" t="s">
        <v>98</v>
      </c>
      <c r="D12" s="33"/>
      <c r="E12" s="34" t="s">
        <v>102</v>
      </c>
      <c r="F12" s="31">
        <f t="shared" ref="F12:H12" si="1">145.182558+145.182558</f>
        <v>290.365116</v>
      </c>
      <c r="G12" s="31">
        <f t="shared" si="1"/>
        <v>290.365116</v>
      </c>
      <c r="H12" s="31">
        <f t="shared" si="1"/>
        <v>290.365116</v>
      </c>
      <c r="I12" s="31"/>
      <c r="J12" s="31"/>
      <c r="K12" s="3"/>
    </row>
    <row r="13" ht="23.25" customHeight="1" spans="1:22">
      <c r="A13" s="32" t="s">
        <v>100</v>
      </c>
      <c r="B13" s="32" t="s">
        <v>101</v>
      </c>
      <c r="C13" s="32" t="s">
        <v>103</v>
      </c>
      <c r="D13" s="33"/>
      <c r="E13" s="34" t="s">
        <v>104</v>
      </c>
      <c r="F13" s="31">
        <v>37.1952</v>
      </c>
      <c r="G13" s="31">
        <v>37.1952</v>
      </c>
      <c r="H13" s="31">
        <v>37.1952</v>
      </c>
      <c r="I13" s="31"/>
      <c r="J13" s="31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118110236220472" right="0" top="1.14173228346457" bottom="0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K25" sqref="K25"/>
    </sheetView>
  </sheetViews>
  <sheetFormatPr defaultColWidth="9" defaultRowHeight="12.75"/>
  <cols>
    <col min="1" max="1" width="12" customWidth="1"/>
    <col min="2" max="2" width="13.5714285714286" customWidth="1"/>
    <col min="3" max="3" width="30" customWidth="1"/>
    <col min="4" max="4" width="31.2857142857143" customWidth="1"/>
    <col min="5" max="5" width="31.7142857142857" customWidth="1"/>
    <col min="6" max="6" width="25.7142857142857" customWidth="1"/>
    <col min="7" max="12" width="9.14285714285714" customWidth="1"/>
    <col min="13" max="15" width="8" customWidth="1"/>
  </cols>
  <sheetData>
    <row r="1" ht="15" customHeight="1" spans="1:14">
      <c r="A1" s="8"/>
      <c r="B1" s="8"/>
      <c r="C1" s="8"/>
      <c r="D1" s="8"/>
      <c r="E1" s="8"/>
      <c r="F1" s="12" t="s">
        <v>156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157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22"/>
      <c r="B3" s="22"/>
      <c r="C3" s="22"/>
      <c r="D3" s="22"/>
      <c r="E3" s="12"/>
      <c r="F3" s="12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8" t="s">
        <v>158</v>
      </c>
      <c r="B4" s="29"/>
      <c r="C4" s="30"/>
      <c r="D4" s="28" t="s">
        <v>159</v>
      </c>
      <c r="E4" s="29"/>
      <c r="F4" s="30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151</v>
      </c>
      <c r="B5" s="6" t="s">
        <v>152</v>
      </c>
      <c r="C5" s="6" t="s">
        <v>160</v>
      </c>
      <c r="D5" s="6" t="s">
        <v>70</v>
      </c>
      <c r="E5" s="6" t="s">
        <v>154</v>
      </c>
      <c r="F5" s="6" t="s">
        <v>155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79</v>
      </c>
      <c r="B6" s="6" t="s">
        <v>79</v>
      </c>
      <c r="C6" s="6" t="s">
        <v>79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80</v>
      </c>
      <c r="B7" s="6" t="s">
        <v>80</v>
      </c>
      <c r="C7" s="23" t="s">
        <v>70</v>
      </c>
      <c r="D7" s="31">
        <v>336.383316</v>
      </c>
      <c r="E7" s="31">
        <v>336.083316</v>
      </c>
      <c r="F7" s="31">
        <v>0.3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161</v>
      </c>
      <c r="B8" s="6"/>
      <c r="C8" s="23" t="s">
        <v>162</v>
      </c>
      <c r="D8" s="31">
        <v>327.560316</v>
      </c>
      <c r="E8" s="31">
        <v>327.560316</v>
      </c>
      <c r="F8" s="31"/>
      <c r="G8" s="3"/>
    </row>
    <row r="9" ht="21.75" customHeight="1" spans="1:14">
      <c r="A9" s="6" t="s">
        <v>161</v>
      </c>
      <c r="B9" s="6" t="s">
        <v>163</v>
      </c>
      <c r="C9" s="23" t="s">
        <v>164</v>
      </c>
      <c r="D9" s="31">
        <v>290.365116</v>
      </c>
      <c r="E9" s="31">
        <v>290.365116</v>
      </c>
      <c r="F9" s="31"/>
      <c r="G9" s="3"/>
    </row>
    <row r="10" ht="21.75" customHeight="1" spans="1:14">
      <c r="A10" s="6" t="s">
        <v>161</v>
      </c>
      <c r="B10" s="6" t="s">
        <v>103</v>
      </c>
      <c r="C10" s="23" t="s">
        <v>165</v>
      </c>
      <c r="D10" s="31">
        <v>37.1952</v>
      </c>
      <c r="E10" s="31">
        <v>37.1952</v>
      </c>
      <c r="F10" s="31"/>
      <c r="G10" s="3"/>
    </row>
    <row r="11" ht="21.75" customHeight="1" spans="1:14">
      <c r="A11" s="6" t="s">
        <v>166</v>
      </c>
      <c r="B11" s="6"/>
      <c r="C11" s="23" t="s">
        <v>167</v>
      </c>
      <c r="D11" s="31">
        <v>0.3</v>
      </c>
      <c r="E11" s="31"/>
      <c r="F11" s="31">
        <v>0.3</v>
      </c>
      <c r="G11" s="3"/>
    </row>
    <row r="12" ht="21.75" customHeight="1" spans="1:14">
      <c r="A12" s="6" t="s">
        <v>166</v>
      </c>
      <c r="B12" s="6" t="s">
        <v>103</v>
      </c>
      <c r="C12" s="23" t="s">
        <v>168</v>
      </c>
      <c r="D12" s="31">
        <v>0.3</v>
      </c>
      <c r="E12" s="31"/>
      <c r="F12" s="31">
        <v>0.3</v>
      </c>
      <c r="G12" s="3"/>
    </row>
    <row r="13" ht="21.75" customHeight="1" spans="1:14">
      <c r="A13" s="6" t="s">
        <v>169</v>
      </c>
      <c r="B13" s="6"/>
      <c r="C13" s="23" t="s">
        <v>170</v>
      </c>
      <c r="D13" s="31">
        <v>8.523</v>
      </c>
      <c r="E13" s="31">
        <v>8.523</v>
      </c>
      <c r="F13" s="31"/>
      <c r="G13" s="3"/>
    </row>
    <row r="14" ht="21.75" customHeight="1" spans="1:14">
      <c r="A14" s="6" t="s">
        <v>169</v>
      </c>
      <c r="B14" s="6" t="s">
        <v>98</v>
      </c>
      <c r="C14" s="23" t="s">
        <v>171</v>
      </c>
      <c r="D14" s="31">
        <v>8.352</v>
      </c>
      <c r="E14" s="31">
        <v>8.352</v>
      </c>
      <c r="F14" s="31"/>
      <c r="G14" s="3"/>
    </row>
    <row r="15" ht="21.75" customHeight="1" spans="1:14">
      <c r="A15" s="6" t="s">
        <v>169</v>
      </c>
      <c r="B15" s="6" t="s">
        <v>97</v>
      </c>
      <c r="C15" s="23" t="s">
        <v>172</v>
      </c>
      <c r="D15" s="31">
        <v>0.171</v>
      </c>
      <c r="E15" s="31">
        <v>0.171</v>
      </c>
      <c r="F15" s="31"/>
      <c r="G15" s="3"/>
    </row>
  </sheetData>
  <mergeCells count="3">
    <mergeCell ref="A2:F2"/>
    <mergeCell ref="A4:C4"/>
    <mergeCell ref="D4:F4"/>
  </mergeCells>
  <pageMargins left="0.31496062992126" right="0" top="1.14173228346457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L23" sqref="L23"/>
    </sheetView>
  </sheetViews>
  <sheetFormatPr defaultColWidth="9" defaultRowHeight="12.75"/>
  <cols>
    <col min="1" max="1" width="13.4285714285714" customWidth="1"/>
    <col min="2" max="2" width="20.4285714285714" customWidth="1"/>
    <col min="3" max="3" width="12.2857142857143" customWidth="1"/>
    <col min="4" max="4" width="9.28571428571429" customWidth="1"/>
    <col min="5" max="5" width="7.57142857142857" customWidth="1"/>
    <col min="6" max="6" width="9.14285714285714" customWidth="1"/>
    <col min="7" max="7" width="8.85714285714286" customWidth="1"/>
    <col min="8" max="9" width="10.7142857142857" customWidth="1"/>
    <col min="10" max="10" width="8.14285714285714" customWidth="1"/>
    <col min="11" max="11" width="7.57142857142857" customWidth="1"/>
    <col min="12" max="12" width="8.85714285714286" customWidth="1"/>
    <col min="13" max="14" width="8.42857142857143" customWidth="1"/>
    <col min="15" max="22" width="9.14285714285714" customWidth="1"/>
    <col min="23" max="47" width="8" customWidth="1"/>
  </cols>
  <sheetData>
    <row r="1" ht="15" customHeight="1" spans="1:4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2" t="s">
        <v>173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</row>
    <row r="2" ht="25.5" customHeight="1" spans="1:46">
      <c r="A2" s="4" t="s">
        <v>174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</row>
    <row r="3" ht="15" customHeight="1" spans="1:46">
      <c r="A3" s="1"/>
      <c r="B3" s="22"/>
      <c r="C3" s="22"/>
      <c r="D3" s="22"/>
      <c r="E3" s="22"/>
      <c r="F3" s="22"/>
      <c r="G3" s="22"/>
      <c r="H3" s="22"/>
      <c r="I3" s="22"/>
      <c r="J3" s="22"/>
      <c r="K3" s="22"/>
      <c r="L3" s="25"/>
      <c r="M3" s="26"/>
      <c r="N3" s="12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</row>
    <row r="4" ht="15" customHeight="1" spans="1:46">
      <c r="A4" s="7" t="s">
        <v>68</v>
      </c>
      <c r="B4" s="7" t="s">
        <v>175</v>
      </c>
      <c r="C4" s="7" t="s">
        <v>176</v>
      </c>
      <c r="D4" s="7" t="s">
        <v>177</v>
      </c>
      <c r="E4" s="7" t="s">
        <v>178</v>
      </c>
      <c r="F4" s="7"/>
      <c r="G4" s="7"/>
      <c r="H4" s="7"/>
      <c r="I4" s="7"/>
      <c r="J4" s="7"/>
      <c r="K4" s="7" t="s">
        <v>179</v>
      </c>
      <c r="L4" s="7" t="s">
        <v>180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  <c r="AT4" s="3"/>
    </row>
    <row r="5" ht="22.5" customHeight="1" spans="1:46">
      <c r="A5" s="7"/>
      <c r="B5" s="7"/>
      <c r="C5" s="7"/>
      <c r="D5" s="7"/>
      <c r="E5" s="7" t="s">
        <v>70</v>
      </c>
      <c r="F5" s="7" t="s">
        <v>181</v>
      </c>
      <c r="G5" s="7" t="s">
        <v>182</v>
      </c>
      <c r="H5" s="7"/>
      <c r="I5" s="7"/>
      <c r="J5" s="27" t="s">
        <v>183</v>
      </c>
      <c r="K5" s="7"/>
      <c r="L5" s="7" t="s">
        <v>73</v>
      </c>
      <c r="M5" s="7" t="s">
        <v>184</v>
      </c>
      <c r="N5" s="7" t="s">
        <v>185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ht="15" customHeight="1" spans="1:46">
      <c r="A6" s="7"/>
      <c r="B6" s="7"/>
      <c r="C6" s="7"/>
      <c r="D6" s="7"/>
      <c r="E6" s="7"/>
      <c r="F6" s="7"/>
      <c r="G6" s="7"/>
      <c r="H6" s="7"/>
      <c r="I6" s="7"/>
      <c r="J6" s="2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  <c r="AT6" s="3"/>
    </row>
    <row r="7" ht="15" customHeight="1" spans="1:46">
      <c r="A7" s="7"/>
      <c r="B7" s="7"/>
      <c r="C7" s="7"/>
      <c r="D7" s="7"/>
      <c r="E7" s="7"/>
      <c r="F7" s="7"/>
      <c r="G7" s="7" t="s">
        <v>73</v>
      </c>
      <c r="H7" s="7" t="s">
        <v>186</v>
      </c>
      <c r="I7" s="7" t="s">
        <v>187</v>
      </c>
      <c r="J7" s="27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3"/>
    </row>
    <row r="8" ht="15" customHeight="1" spans="1:46">
      <c r="A8" s="7"/>
      <c r="B8" s="7"/>
      <c r="C8" s="7"/>
      <c r="D8" s="7"/>
      <c r="E8" s="7"/>
      <c r="F8" s="7"/>
      <c r="G8" s="7"/>
      <c r="H8" s="7"/>
      <c r="I8" s="7"/>
      <c r="J8" s="27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  <c r="AT8" s="3"/>
    </row>
    <row r="9" ht="15" customHeight="1" spans="1:46">
      <c r="A9" s="7" t="s">
        <v>188</v>
      </c>
      <c r="B9" s="7" t="s">
        <v>188</v>
      </c>
      <c r="C9" s="7" t="s">
        <v>188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  <c r="AT9" s="3"/>
    </row>
    <row r="11" ht="24.75" customHeight="1" spans="1:46">
      <c r="A11" s="9" t="s">
        <v>189</v>
      </c>
    </row>
  </sheetData>
  <mergeCells count="18">
    <mergeCell ref="A2:N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31496062992126" right="0" top="1.14173228346457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单位收支总体情况表</vt:lpstr>
      <vt:lpstr>表2 单位收入总体情况表</vt:lpstr>
      <vt:lpstr>表3 单位支出总体情况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智吉</cp:lastModifiedBy>
  <dcterms:created xsi:type="dcterms:W3CDTF">2024-01-18T03:05:00Z</dcterms:created>
  <cp:lastPrinted>2026-03-09T07:23:00Z</cp:lastPrinted>
  <dcterms:modified xsi:type="dcterms:W3CDTF">2026-03-10T06:50:56Z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6C08C7DCE1AA46F2A1A11F0BEFD5EFCF_12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