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Sheet1!$4:$5</definedName>
    <definedName name="_xlnm._FilterDatabase" localSheetId="0" hidden="1">Sheet1!$A$11:$XEV$11</definedName>
  </definedNames>
  <calcPr calcId="144525"/>
</workbook>
</file>

<file path=xl/sharedStrings.xml><?xml version="1.0" encoding="utf-8"?>
<sst xmlns="http://schemas.openxmlformats.org/spreadsheetml/2006/main" count="176" uniqueCount="109">
  <si>
    <t>附件</t>
  </si>
  <si>
    <t>柳州市柳江区2021年城市建设计划表</t>
  </si>
  <si>
    <t>单位：万元</t>
  </si>
  <si>
    <t>序号</t>
  </si>
  <si>
    <t>项目名称</t>
  </si>
  <si>
    <t>建设性质</t>
  </si>
  <si>
    <t>项目业主</t>
  </si>
  <si>
    <t>牵头责任单位</t>
  </si>
  <si>
    <t>建设规模及内容</t>
  </si>
  <si>
    <t>总投资</t>
  </si>
  <si>
    <r>
      <rPr>
        <b/>
        <sz val="12"/>
        <rFont val="Times New Roman"/>
        <charset val="134"/>
      </rPr>
      <t>2021</t>
    </r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计划投资</t>
    </r>
  </si>
  <si>
    <t>计划开
竣工时间</t>
  </si>
  <si>
    <r>
      <rPr>
        <b/>
        <sz val="12"/>
        <rFont val="Times New Roman"/>
        <charset val="134"/>
      </rPr>
      <t>2021</t>
    </r>
    <r>
      <rPr>
        <b/>
        <sz val="12"/>
        <rFont val="宋体"/>
        <charset val="134"/>
      </rPr>
      <t>年建设目标</t>
    </r>
  </si>
  <si>
    <t>专项</t>
  </si>
  <si>
    <t>合计</t>
  </si>
  <si>
    <t>一</t>
  </si>
  <si>
    <t>新开工</t>
  </si>
  <si>
    <t>二</t>
  </si>
  <si>
    <t>续建</t>
  </si>
  <si>
    <t>三</t>
  </si>
  <si>
    <t>竣工</t>
  </si>
  <si>
    <r>
      <rPr>
        <sz val="11"/>
        <rFont val="宋体"/>
        <charset val="134"/>
      </rPr>
      <t>柳江区</t>
    </r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年居家养老服务中心项目</t>
    </r>
  </si>
  <si>
    <r>
      <rPr>
        <sz val="11"/>
        <rFont val="宋体"/>
        <charset val="134"/>
      </rPr>
      <t>新建</t>
    </r>
  </si>
  <si>
    <r>
      <rPr>
        <sz val="11"/>
        <rFont val="宋体"/>
        <charset val="134"/>
      </rPr>
      <t>区民政局</t>
    </r>
  </si>
  <si>
    <r>
      <rPr>
        <sz val="11"/>
        <rFont val="宋体"/>
        <charset val="134"/>
      </rPr>
      <t>总建筑面积</t>
    </r>
    <r>
      <rPr>
        <sz val="11"/>
        <rFont val="Times New Roman"/>
        <charset val="134"/>
      </rPr>
      <t>1430</t>
    </r>
    <r>
      <rPr>
        <sz val="11"/>
        <rFont val="宋体"/>
        <charset val="134"/>
      </rPr>
      <t>平方米，进行室内装修改造、设备采购等。</t>
    </r>
  </si>
  <si>
    <t>2021-2021</t>
  </si>
  <si>
    <r>
      <rPr>
        <sz val="11"/>
        <rFont val="宋体"/>
        <charset val="134"/>
      </rPr>
      <t>开工建设，并竣工。</t>
    </r>
  </si>
  <si>
    <r>
      <rPr>
        <sz val="11"/>
        <rFont val="宋体"/>
        <charset val="134"/>
      </rPr>
      <t>大健康专项</t>
    </r>
  </si>
  <si>
    <r>
      <rPr>
        <sz val="11"/>
        <rFont val="宋体"/>
        <charset val="134"/>
      </rPr>
      <t>一品龙湾（一期）</t>
    </r>
  </si>
  <si>
    <r>
      <rPr>
        <sz val="11"/>
        <rFont val="宋体"/>
        <charset val="134"/>
      </rPr>
      <t>柳江区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安居公司</t>
    </r>
  </si>
  <si>
    <t>区住房城乡建设局</t>
  </si>
  <si>
    <r>
      <rPr>
        <sz val="11"/>
        <rFont val="宋体"/>
        <charset val="134"/>
      </rPr>
      <t>安置房总建筑面积约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万平方米。</t>
    </r>
  </si>
  <si>
    <t>2021-2025</t>
  </si>
  <si>
    <r>
      <rPr>
        <sz val="11"/>
        <rFont val="宋体"/>
        <charset val="134"/>
      </rPr>
      <t>开工建设。</t>
    </r>
  </si>
  <si>
    <r>
      <rPr>
        <sz val="11"/>
        <rFont val="宋体"/>
        <charset val="134"/>
      </rPr>
      <t>安居工程专项</t>
    </r>
  </si>
  <si>
    <r>
      <rPr>
        <sz val="11"/>
        <rFont val="宋体"/>
        <charset val="134"/>
      </rPr>
      <t>柳江区葛婆庙及周边片区熟化项目</t>
    </r>
  </si>
  <si>
    <r>
      <rPr>
        <sz val="11"/>
        <rFont val="宋体"/>
        <charset val="134"/>
      </rPr>
      <t>待定</t>
    </r>
  </si>
  <si>
    <r>
      <rPr>
        <sz val="11"/>
        <rFont val="宋体"/>
        <charset val="134"/>
      </rPr>
      <t>总建筑面积</t>
    </r>
    <r>
      <rPr>
        <sz val="11"/>
        <rFont val="Times New Roman"/>
        <charset val="134"/>
      </rPr>
      <t>14.17</t>
    </r>
    <r>
      <rPr>
        <sz val="11"/>
        <rFont val="宋体"/>
        <charset val="134"/>
      </rPr>
      <t>万平方米。</t>
    </r>
  </si>
  <si>
    <t>2021-2023</t>
  </si>
  <si>
    <r>
      <rPr>
        <sz val="11"/>
        <rFont val="宋体"/>
        <charset val="134"/>
      </rPr>
      <t>开展征地拆迁。</t>
    </r>
  </si>
  <si>
    <r>
      <rPr>
        <sz val="11"/>
        <rFont val="宋体"/>
        <charset val="134"/>
      </rPr>
      <t>柳江区</t>
    </r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年老旧小区改造项目</t>
    </r>
  </si>
  <si>
    <r>
      <rPr>
        <sz val="11"/>
        <rFont val="宋体"/>
        <charset val="134"/>
      </rPr>
      <t>人民医院生活区，工商局大院，稽征站集资楼，水厂生活区，糖厂宿舍楼，国税集资楼，公路局，工商银行小区，畜牧水产小区。</t>
    </r>
  </si>
  <si>
    <t>2021-2022</t>
  </si>
  <si>
    <r>
      <rPr>
        <b/>
        <sz val="11"/>
        <rFont val="宋体"/>
        <charset val="134"/>
      </rPr>
      <t>续建</t>
    </r>
  </si>
  <si>
    <r>
      <rPr>
        <sz val="11"/>
        <rFont val="宋体"/>
        <charset val="134"/>
      </rPr>
      <t>柳西路（兴柳路北段）改造工程</t>
    </r>
  </si>
  <si>
    <r>
      <rPr>
        <sz val="11"/>
        <rFont val="宋体"/>
        <charset val="134"/>
      </rPr>
      <t>续建</t>
    </r>
  </si>
  <si>
    <r>
      <t>城建集团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柳江公司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区城投公司</t>
    </r>
  </si>
  <si>
    <r>
      <rPr>
        <sz val="11"/>
        <rFont val="宋体"/>
        <charset val="134"/>
      </rPr>
      <t>柳江新城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管委会</t>
    </r>
  </si>
  <si>
    <r>
      <rPr>
        <sz val="11"/>
        <rFont val="宋体"/>
        <charset val="134"/>
      </rPr>
      <t>全长</t>
    </r>
    <r>
      <rPr>
        <sz val="11"/>
        <rFont val="Times New Roman"/>
        <charset val="134"/>
      </rPr>
      <t>1765</t>
    </r>
    <r>
      <rPr>
        <sz val="11"/>
        <rFont val="宋体"/>
        <charset val="134"/>
      </rPr>
      <t>米，红线宽度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米。</t>
    </r>
  </si>
  <si>
    <t>2020-2022</t>
  </si>
  <si>
    <r>
      <rPr>
        <sz val="11"/>
        <rFont val="宋体"/>
        <charset val="134"/>
      </rPr>
      <t>完成工程量的</t>
    </r>
    <r>
      <rPr>
        <sz val="11"/>
        <rFont val="Times New Roman"/>
        <charset val="134"/>
      </rPr>
      <t>60%</t>
    </r>
    <r>
      <rPr>
        <sz val="11"/>
        <rFont val="宋体"/>
        <charset val="134"/>
      </rPr>
      <t>。</t>
    </r>
  </si>
  <si>
    <r>
      <rPr>
        <sz val="11"/>
        <rFont val="宋体"/>
        <charset val="134"/>
      </rPr>
      <t>市政公用基础设施专项</t>
    </r>
  </si>
  <si>
    <r>
      <rPr>
        <sz val="11"/>
        <rFont val="宋体"/>
        <charset val="134"/>
      </rPr>
      <t>柳江区东六路（柳江东外环）新建工程</t>
    </r>
  </si>
  <si>
    <r>
      <rPr>
        <sz val="11"/>
        <rFont val="宋体"/>
        <charset val="134"/>
      </rPr>
      <t>城建集团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柳江公司</t>
    </r>
  </si>
  <si>
    <r>
      <rPr>
        <sz val="11"/>
        <rFont val="宋体"/>
        <charset val="134"/>
      </rPr>
      <t>全长约</t>
    </r>
    <r>
      <rPr>
        <sz val="11"/>
        <rFont val="Times New Roman"/>
        <charset val="134"/>
      </rPr>
      <t>4.9</t>
    </r>
    <r>
      <rPr>
        <sz val="11"/>
        <rFont val="宋体"/>
        <charset val="134"/>
      </rPr>
      <t>千米，红线宽度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米。</t>
    </r>
  </si>
  <si>
    <t>2020-2023</t>
  </si>
  <si>
    <r>
      <rPr>
        <sz val="11"/>
        <rFont val="宋体"/>
        <charset val="134"/>
      </rPr>
      <t>完成工程量的</t>
    </r>
    <r>
      <rPr>
        <sz val="11"/>
        <rFont val="Times New Roman"/>
        <charset val="134"/>
      </rPr>
      <t>40%</t>
    </r>
    <r>
      <rPr>
        <sz val="11"/>
        <rFont val="宋体"/>
        <charset val="134"/>
      </rPr>
      <t>。</t>
    </r>
  </si>
  <si>
    <r>
      <rPr>
        <sz val="11"/>
        <rFont val="宋体"/>
        <charset val="134"/>
      </rPr>
      <t>柳石路南段道路改造工程</t>
    </r>
  </si>
  <si>
    <r>
      <rPr>
        <sz val="11"/>
        <rFont val="宋体"/>
        <charset val="134"/>
      </rPr>
      <t>市城建集团</t>
    </r>
  </si>
  <si>
    <r>
      <rPr>
        <sz val="11"/>
        <rFont val="宋体"/>
        <charset val="134"/>
      </rPr>
      <t>区开发区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管委会</t>
    </r>
  </si>
  <si>
    <r>
      <rPr>
        <sz val="11"/>
        <rFont val="宋体"/>
        <charset val="134"/>
      </rPr>
      <t>全长</t>
    </r>
    <r>
      <rPr>
        <sz val="11"/>
        <rFont val="Times New Roman"/>
        <charset val="134"/>
      </rPr>
      <t>2300</t>
    </r>
    <r>
      <rPr>
        <sz val="11"/>
        <rFont val="宋体"/>
        <charset val="134"/>
      </rPr>
      <t>米，红线宽度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米，城市主干道。</t>
    </r>
  </si>
  <si>
    <r>
      <rPr>
        <sz val="11"/>
        <rFont val="宋体"/>
        <charset val="134"/>
      </rPr>
      <t>完成工程量的</t>
    </r>
    <r>
      <rPr>
        <sz val="11"/>
        <rFont val="Times New Roman"/>
        <charset val="134"/>
      </rPr>
      <t>50%</t>
    </r>
    <r>
      <rPr>
        <sz val="11"/>
        <rFont val="宋体"/>
        <charset val="134"/>
      </rPr>
      <t>。</t>
    </r>
  </si>
  <si>
    <r>
      <rPr>
        <sz val="11"/>
        <rFont val="宋体"/>
        <charset val="134"/>
      </rPr>
      <t>柳江新城区东四路</t>
    </r>
  </si>
  <si>
    <r>
      <rPr>
        <sz val="11"/>
        <rFont val="宋体"/>
        <charset val="134"/>
      </rPr>
      <t>全长</t>
    </r>
    <r>
      <rPr>
        <sz val="11"/>
        <rFont val="Times New Roman"/>
        <charset val="134"/>
      </rPr>
      <t>5.8</t>
    </r>
    <r>
      <rPr>
        <sz val="11"/>
        <rFont val="宋体"/>
        <charset val="134"/>
      </rPr>
      <t>千米。</t>
    </r>
  </si>
  <si>
    <t>2018-2022</t>
  </si>
  <si>
    <r>
      <rPr>
        <sz val="11"/>
        <rFont val="宋体"/>
        <charset val="134"/>
      </rPr>
      <t>南一路（木罗路）</t>
    </r>
  </si>
  <si>
    <t>区城投公司</t>
  </si>
  <si>
    <r>
      <rPr>
        <sz val="11"/>
        <rFont val="宋体"/>
        <charset val="134"/>
      </rPr>
      <t>全长</t>
    </r>
    <r>
      <rPr>
        <sz val="11"/>
        <rFont val="Times New Roman"/>
        <charset val="134"/>
      </rPr>
      <t>3.4</t>
    </r>
    <r>
      <rPr>
        <sz val="11"/>
        <rFont val="宋体"/>
        <charset val="134"/>
      </rPr>
      <t>千米，红线宽度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米。</t>
    </r>
  </si>
  <si>
    <r>
      <rPr>
        <sz val="11"/>
        <rFont val="宋体"/>
        <charset val="134"/>
      </rPr>
      <t>一期竣工。</t>
    </r>
  </si>
  <si>
    <r>
      <rPr>
        <sz val="11"/>
        <rFont val="宋体"/>
        <charset val="134"/>
      </rPr>
      <t>南三路（沙子路）</t>
    </r>
  </si>
  <si>
    <r>
      <rPr>
        <sz val="11"/>
        <rFont val="宋体"/>
        <charset val="134"/>
      </rPr>
      <t>全长</t>
    </r>
    <r>
      <rPr>
        <sz val="11"/>
        <rFont val="Times New Roman"/>
        <charset val="134"/>
      </rPr>
      <t>3.3</t>
    </r>
    <r>
      <rPr>
        <sz val="11"/>
        <rFont val="宋体"/>
        <charset val="134"/>
      </rPr>
      <t>千米，红线宽度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米。</t>
    </r>
  </si>
  <si>
    <t>2018-2021</t>
  </si>
  <si>
    <r>
      <rPr>
        <sz val="11"/>
        <rFont val="宋体"/>
        <charset val="134"/>
      </rPr>
      <t>柳江区健康养老综合服务中心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柳江区老年养护院</t>
    </r>
  </si>
  <si>
    <r>
      <t>用地面积</t>
    </r>
    <r>
      <rPr>
        <sz val="11"/>
        <rFont val="Times New Roman"/>
        <charset val="134"/>
      </rPr>
      <t>14.9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床位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张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建筑面积</t>
    </r>
    <r>
      <rPr>
        <sz val="11"/>
        <rFont val="Times New Roman"/>
        <charset val="134"/>
      </rPr>
      <t>21250</t>
    </r>
    <r>
      <rPr>
        <sz val="11"/>
        <rFont val="宋体"/>
        <charset val="134"/>
      </rPr>
      <t>平方米。</t>
    </r>
  </si>
  <si>
    <t>2019-2022</t>
  </si>
  <si>
    <r>
      <rPr>
        <sz val="11"/>
        <rFont val="宋体"/>
        <charset val="134"/>
      </rPr>
      <t>主体工程完成</t>
    </r>
    <r>
      <rPr>
        <sz val="11"/>
        <rFont val="Times New Roman"/>
        <charset val="134"/>
      </rPr>
      <t>50%</t>
    </r>
    <r>
      <rPr>
        <sz val="11"/>
        <rFont val="宋体"/>
        <charset val="134"/>
      </rPr>
      <t>。</t>
    </r>
  </si>
  <si>
    <r>
      <rPr>
        <sz val="11"/>
        <rFont val="宋体"/>
        <charset val="134"/>
      </rPr>
      <t>柳江区健康养老综合服务中心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柳江区医养结合养老服务中心</t>
    </r>
  </si>
  <si>
    <r>
      <rPr>
        <sz val="11"/>
        <rFont val="宋体"/>
        <charset val="134"/>
      </rPr>
      <t>用地面积</t>
    </r>
    <r>
      <rPr>
        <sz val="11"/>
        <rFont val="Times New Roman"/>
        <charset val="134"/>
      </rPr>
      <t>21</t>
    </r>
    <r>
      <rPr>
        <sz val="11"/>
        <rFont val="宋体"/>
        <charset val="134"/>
      </rPr>
      <t>亩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床位</t>
    </r>
    <r>
      <rPr>
        <sz val="11"/>
        <rFont val="Times New Roman"/>
        <charset val="134"/>
      </rPr>
      <t>500</t>
    </r>
    <r>
      <rPr>
        <sz val="11"/>
        <rFont val="宋体"/>
        <charset val="134"/>
      </rPr>
      <t>张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建筑面积</t>
    </r>
    <r>
      <rPr>
        <sz val="11"/>
        <rFont val="Times New Roman"/>
        <charset val="134"/>
      </rPr>
      <t>21250</t>
    </r>
    <r>
      <rPr>
        <sz val="11"/>
        <rFont val="宋体"/>
        <charset val="134"/>
      </rPr>
      <t>平方米。</t>
    </r>
  </si>
  <si>
    <r>
      <rPr>
        <sz val="11"/>
        <rFont val="宋体"/>
        <charset val="134"/>
      </rPr>
      <t>完成主体工程</t>
    </r>
    <r>
      <rPr>
        <sz val="11"/>
        <rFont val="Times New Roman"/>
        <charset val="134"/>
      </rPr>
      <t>30%</t>
    </r>
    <r>
      <rPr>
        <sz val="11"/>
        <rFont val="宋体"/>
        <charset val="134"/>
      </rPr>
      <t>。</t>
    </r>
  </si>
  <si>
    <r>
      <rPr>
        <sz val="11"/>
        <rFont val="宋体"/>
        <charset val="134"/>
      </rPr>
      <t>柳江区健康养老综合服务中心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柳江区养老公共服务中心</t>
    </r>
  </si>
  <si>
    <r>
      <rPr>
        <sz val="11"/>
        <rFont val="宋体"/>
        <charset val="134"/>
      </rPr>
      <t>用地面积</t>
    </r>
    <r>
      <rPr>
        <sz val="11"/>
        <rFont val="Times New Roman"/>
        <charset val="134"/>
      </rPr>
      <t>5.6</t>
    </r>
    <r>
      <rPr>
        <sz val="11"/>
        <rFont val="宋体"/>
        <charset val="134"/>
      </rPr>
      <t>亩，总建筑面积</t>
    </r>
    <r>
      <rPr>
        <sz val="11"/>
        <rFont val="Times New Roman"/>
        <charset val="134"/>
      </rPr>
      <t>16211</t>
    </r>
    <r>
      <rPr>
        <sz val="11"/>
        <rFont val="宋体"/>
        <charset val="134"/>
      </rPr>
      <t>平方米。</t>
    </r>
  </si>
  <si>
    <r>
      <rPr>
        <sz val="11"/>
        <rFont val="宋体"/>
        <charset val="134"/>
      </rPr>
      <t>完成主体工程</t>
    </r>
    <r>
      <rPr>
        <sz val="11"/>
        <rFont val="Times New Roman"/>
        <charset val="134"/>
      </rPr>
      <t>10%</t>
    </r>
    <r>
      <rPr>
        <sz val="11"/>
        <rFont val="宋体"/>
        <charset val="134"/>
      </rPr>
      <t>。</t>
    </r>
  </si>
  <si>
    <r>
      <rPr>
        <sz val="11"/>
        <rFont val="宋体"/>
        <charset val="134"/>
      </rPr>
      <t>乡镇干部周转住房</t>
    </r>
  </si>
  <si>
    <r>
      <rPr>
        <sz val="11"/>
        <rFont val="宋体"/>
        <charset val="134"/>
      </rPr>
      <t>区住房城乡建设局</t>
    </r>
  </si>
  <si>
    <r>
      <rPr>
        <sz val="11"/>
        <rFont val="宋体"/>
        <charset val="134"/>
      </rPr>
      <t>新建乡镇干部周转住房</t>
    </r>
    <r>
      <rPr>
        <sz val="11"/>
        <rFont val="Times New Roman"/>
        <charset val="134"/>
      </rPr>
      <t>82</t>
    </r>
    <r>
      <rPr>
        <sz val="11"/>
        <rFont val="宋体"/>
        <charset val="134"/>
      </rPr>
      <t>套建筑面积</t>
    </r>
    <r>
      <rPr>
        <sz val="11"/>
        <rFont val="Times New Roman"/>
        <charset val="134"/>
      </rPr>
      <t>6276.25</t>
    </r>
    <r>
      <rPr>
        <sz val="11"/>
        <rFont val="宋体"/>
        <charset val="134"/>
      </rPr>
      <t>平方米，续建乡镇干部周转住房</t>
    </r>
    <r>
      <rPr>
        <sz val="11"/>
        <rFont val="Times New Roman"/>
        <charset val="134"/>
      </rPr>
      <t>98</t>
    </r>
    <r>
      <rPr>
        <sz val="11"/>
        <rFont val="宋体"/>
        <charset val="134"/>
      </rPr>
      <t>套建筑面积</t>
    </r>
    <r>
      <rPr>
        <sz val="11"/>
        <rFont val="Times New Roman"/>
        <charset val="134"/>
      </rPr>
      <t>7165.54</t>
    </r>
    <r>
      <rPr>
        <sz val="11"/>
        <rFont val="宋体"/>
        <charset val="134"/>
      </rPr>
      <t>平方米，总建筑面积</t>
    </r>
    <r>
      <rPr>
        <sz val="11"/>
        <rFont val="Times New Roman"/>
        <charset val="134"/>
      </rPr>
      <t>,13441.79</t>
    </r>
    <r>
      <rPr>
        <sz val="11"/>
        <rFont val="宋体"/>
        <charset val="134"/>
      </rPr>
      <t>万平方米；维修项目穿山镇</t>
    </r>
    <r>
      <rPr>
        <sz val="11"/>
        <rFont val="Times New Roman"/>
        <charset val="134"/>
      </rPr>
      <t>11</t>
    </r>
    <r>
      <rPr>
        <sz val="11"/>
        <rFont val="宋体"/>
        <charset val="134"/>
      </rPr>
      <t>套、土博镇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套、三都镇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套、百朋镇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套共</t>
    </r>
    <r>
      <rPr>
        <sz val="11"/>
        <rFont val="Times New Roman"/>
        <charset val="134"/>
      </rPr>
      <t>32</t>
    </r>
    <r>
      <rPr>
        <sz val="11"/>
        <rFont val="宋体"/>
        <charset val="134"/>
      </rPr>
      <t>套。</t>
    </r>
  </si>
  <si>
    <r>
      <rPr>
        <sz val="11"/>
        <rFont val="宋体"/>
        <charset val="134"/>
      </rPr>
      <t>主体施工。维修项目</t>
    </r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年已完工。</t>
    </r>
  </si>
  <si>
    <r>
      <rPr>
        <sz val="11"/>
        <rFont val="宋体"/>
        <charset val="134"/>
      </rPr>
      <t>公共服务设施专项</t>
    </r>
  </si>
  <si>
    <r>
      <rPr>
        <b/>
        <sz val="11"/>
        <rFont val="宋体"/>
        <charset val="134"/>
      </rPr>
      <t>竣工</t>
    </r>
  </si>
  <si>
    <r>
      <rPr>
        <sz val="11"/>
        <rFont val="宋体"/>
        <charset val="134"/>
      </rPr>
      <t>乡乡通二级（三级）公路（柳江区六兰至百朋公路改建工程）</t>
    </r>
  </si>
  <si>
    <r>
      <rPr>
        <sz val="11"/>
        <rFont val="宋体"/>
        <charset val="134"/>
      </rPr>
      <t>竣工</t>
    </r>
  </si>
  <si>
    <r>
      <rPr>
        <sz val="11"/>
        <rFont val="宋体"/>
        <charset val="134"/>
      </rPr>
      <t>区交通运输局</t>
    </r>
  </si>
  <si>
    <t>区交通运输局</t>
  </si>
  <si>
    <r>
      <t>全长</t>
    </r>
    <r>
      <rPr>
        <sz val="11"/>
        <rFont val="Times New Roman"/>
        <charset val="134"/>
      </rPr>
      <t>11.66</t>
    </r>
    <r>
      <rPr>
        <sz val="11"/>
        <rFont val="宋体"/>
        <charset val="134"/>
      </rPr>
      <t>公里（其中主线长约</t>
    </r>
    <r>
      <rPr>
        <sz val="11"/>
        <rFont val="Times New Roman"/>
        <charset val="134"/>
      </rPr>
      <t>9.12</t>
    </r>
    <r>
      <rPr>
        <sz val="11"/>
        <rFont val="宋体"/>
        <charset val="134"/>
      </rPr>
      <t>公里，支线长约</t>
    </r>
    <r>
      <rPr>
        <sz val="11"/>
        <rFont val="Times New Roman"/>
        <charset val="134"/>
      </rPr>
      <t>2.54</t>
    </r>
    <r>
      <rPr>
        <sz val="11"/>
        <rFont val="宋体"/>
        <charset val="134"/>
      </rPr>
      <t>公里），路面宽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米。</t>
    </r>
  </si>
  <si>
    <t>2019-2021</t>
  </si>
  <si>
    <r>
      <rPr>
        <sz val="11"/>
        <rFont val="宋体"/>
        <charset val="134"/>
      </rPr>
      <t>完工</t>
    </r>
  </si>
  <si>
    <r>
      <rPr>
        <sz val="11"/>
        <rFont val="宋体"/>
        <charset val="134"/>
      </rPr>
      <t>综合交通专项</t>
    </r>
  </si>
  <si>
    <r>
      <rPr>
        <sz val="11"/>
        <rFont val="宋体"/>
        <charset val="134"/>
      </rPr>
      <t>东一路（樟木路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</si>
  <si>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全长</t>
    </r>
    <r>
      <rPr>
        <sz val="11"/>
        <rFont val="Times New Roman"/>
        <charset val="134"/>
      </rPr>
      <t>3.4</t>
    </r>
    <r>
      <rPr>
        <sz val="11"/>
        <rFont val="宋体"/>
        <charset val="134"/>
      </rPr>
      <t>千米，红线宽度</t>
    </r>
    <r>
      <rPr>
        <sz val="11"/>
        <rFont val="Times New Roman"/>
        <charset val="134"/>
      </rPr>
      <t>36</t>
    </r>
    <r>
      <rPr>
        <sz val="11"/>
        <rFont val="宋体"/>
        <charset val="134"/>
      </rPr>
      <t>米。</t>
    </r>
  </si>
  <si>
    <r>
      <rPr>
        <sz val="11"/>
        <rFont val="宋体"/>
        <charset val="134"/>
      </rPr>
      <t>竣工。</t>
    </r>
  </si>
  <si>
    <r>
      <rPr>
        <sz val="11"/>
        <rFont val="宋体"/>
        <charset val="134"/>
      </rPr>
      <t>柳江区体育公园</t>
    </r>
  </si>
  <si>
    <r>
      <rPr>
        <sz val="11"/>
        <rFont val="宋体"/>
        <charset val="134"/>
      </rPr>
      <t>占地面积约</t>
    </r>
    <r>
      <rPr>
        <sz val="11"/>
        <rFont val="Times New Roman"/>
        <charset val="134"/>
      </rPr>
      <t>520</t>
    </r>
    <r>
      <rPr>
        <sz val="11"/>
        <rFont val="宋体"/>
        <charset val="134"/>
      </rPr>
      <t>亩，建设道路及广场铺装硬化，运动场地，配套服务用房，室外游泳池以及园区范围基础设施配套工程。</t>
    </r>
  </si>
  <si>
    <r>
      <rPr>
        <sz val="11"/>
        <rFont val="宋体"/>
        <charset val="134"/>
      </rPr>
      <t>文化体育旅游专项</t>
    </r>
  </si>
  <si>
    <r>
      <rPr>
        <sz val="11"/>
        <rFont val="宋体"/>
        <charset val="134"/>
      </rPr>
      <t>柳州市柳江区中医医院整体搬迁项目</t>
    </r>
  </si>
  <si>
    <r>
      <rPr>
        <sz val="11"/>
        <rFont val="宋体"/>
        <charset val="134"/>
      </rPr>
      <t>区中医医院</t>
    </r>
  </si>
  <si>
    <t>区卫生健康局</t>
  </si>
  <si>
    <r>
      <rPr>
        <sz val="11"/>
        <rFont val="宋体"/>
        <charset val="134"/>
      </rPr>
      <t>建设床位</t>
    </r>
    <r>
      <rPr>
        <sz val="11"/>
        <rFont val="Times New Roman"/>
        <charset val="134"/>
      </rPr>
      <t>400</t>
    </r>
    <r>
      <rPr>
        <sz val="11"/>
        <rFont val="宋体"/>
        <charset val="134"/>
      </rPr>
      <t>张，建设净用地面积</t>
    </r>
    <r>
      <rPr>
        <sz val="11"/>
        <rFont val="Times New Roman"/>
        <charset val="134"/>
      </rPr>
      <t>34275.82</t>
    </r>
    <r>
      <rPr>
        <sz val="11"/>
        <rFont val="宋体"/>
        <charset val="134"/>
      </rPr>
      <t>平方米，总建筑面积</t>
    </r>
    <r>
      <rPr>
        <sz val="11"/>
        <rFont val="Times New Roman"/>
        <charset val="134"/>
      </rPr>
      <t>58676.46</t>
    </r>
    <r>
      <rPr>
        <sz val="11"/>
        <rFont val="宋体"/>
        <charset val="134"/>
      </rPr>
      <t>平方米。</t>
    </r>
  </si>
  <si>
    <r>
      <rPr>
        <sz val="11"/>
        <rFont val="宋体"/>
        <charset val="134"/>
      </rPr>
      <t>柳江区人民医院内科病房、儿科病房及医技楼危旧房改造扩建项目</t>
    </r>
  </si>
  <si>
    <r>
      <rPr>
        <sz val="11"/>
        <rFont val="宋体"/>
        <charset val="134"/>
      </rPr>
      <t>区人民医院</t>
    </r>
  </si>
  <si>
    <r>
      <rPr>
        <sz val="11"/>
        <rFont val="宋体"/>
        <charset val="134"/>
      </rPr>
      <t>项目总建筑面积</t>
    </r>
    <r>
      <rPr>
        <sz val="11"/>
        <rFont val="Times New Roman"/>
        <charset val="134"/>
      </rPr>
      <t>16527</t>
    </r>
    <r>
      <rPr>
        <sz val="11"/>
        <rFont val="宋体"/>
        <charset val="134"/>
      </rPr>
      <t>平方米，新建内科、儿科住院及医技综合楼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栋，以及配套工程。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</si>
</sst>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4"/>
      <name val="黑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8" fillId="0" borderId="0"/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8" fillId="0" borderId="0"/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8" fillId="0" borderId="0"/>
    <xf numFmtId="0" fontId="12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36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36" applyFont="1" applyFill="1" applyAlignment="1">
      <alignment horizontal="center"/>
    </xf>
    <xf numFmtId="0" fontId="5" fillId="0" borderId="0" xfId="36" applyFont="1" applyFill="1" applyBorder="1" applyAlignment="1"/>
    <xf numFmtId="0" fontId="6" fillId="0" borderId="0" xfId="36" applyFont="1" applyFill="1" applyBorder="1" applyAlignment="1"/>
    <xf numFmtId="0" fontId="6" fillId="0" borderId="0" xfId="36" applyFont="1" applyFill="1" applyBorder="1" applyAlignment="1">
      <alignment horizontal="center"/>
    </xf>
    <xf numFmtId="176" fontId="6" fillId="0" borderId="0" xfId="36" applyNumberFormat="1" applyFont="1" applyFill="1" applyBorder="1" applyAlignment="1"/>
    <xf numFmtId="41" fontId="6" fillId="0" borderId="0" xfId="36" applyNumberFormat="1" applyFont="1" applyFill="1" applyBorder="1" applyAlignment="1"/>
    <xf numFmtId="0" fontId="5" fillId="0" borderId="1" xfId="36" applyFont="1" applyFill="1" applyBorder="1" applyAlignment="1">
      <alignment horizontal="center" vertical="center" wrapText="1"/>
    </xf>
    <xf numFmtId="0" fontId="5" fillId="0" borderId="2" xfId="36" applyFont="1" applyFill="1" applyBorder="1" applyAlignment="1">
      <alignment horizontal="center" vertical="center" wrapText="1"/>
    </xf>
    <xf numFmtId="41" fontId="5" fillId="0" borderId="1" xfId="36" applyNumberFormat="1" applyFont="1" applyFill="1" applyBorder="1" applyAlignment="1">
      <alignment horizontal="center" vertical="center" wrapText="1"/>
    </xf>
    <xf numFmtId="41" fontId="7" fillId="0" borderId="1" xfId="36" applyNumberFormat="1" applyFont="1" applyFill="1" applyBorder="1" applyAlignment="1">
      <alignment horizontal="center" vertical="center" wrapText="1"/>
    </xf>
    <xf numFmtId="0" fontId="7" fillId="0" borderId="1" xfId="36" applyFont="1" applyFill="1" applyBorder="1" applyAlignment="1">
      <alignment horizontal="center" vertical="center" wrapText="1"/>
    </xf>
    <xf numFmtId="0" fontId="7" fillId="0" borderId="3" xfId="36" applyFont="1" applyFill="1" applyBorder="1" applyAlignment="1">
      <alignment horizontal="center" vertical="center" wrapText="1"/>
    </xf>
    <xf numFmtId="0" fontId="7" fillId="0" borderId="1" xfId="36" applyNumberFormat="1" applyFont="1" applyFill="1" applyBorder="1" applyAlignment="1">
      <alignment horizontal="center" vertical="center" wrapText="1"/>
    </xf>
    <xf numFmtId="0" fontId="5" fillId="0" borderId="1" xfId="36" applyNumberFormat="1" applyFont="1" applyFill="1" applyBorder="1" applyAlignment="1">
      <alignment horizontal="left" vertical="center" wrapText="1"/>
    </xf>
    <xf numFmtId="0" fontId="5" fillId="0" borderId="1" xfId="36" applyNumberFormat="1" applyFont="1" applyFill="1" applyBorder="1" applyAlignment="1">
      <alignment horizontal="center" vertical="center" wrapText="1"/>
    </xf>
    <xf numFmtId="0" fontId="7" fillId="0" borderId="1" xfId="36" applyNumberFormat="1" applyFont="1" applyFill="1" applyBorder="1" applyAlignment="1">
      <alignment horizontal="left" vertical="center" wrapText="1"/>
    </xf>
    <xf numFmtId="0" fontId="7" fillId="0" borderId="1" xfId="36" applyNumberFormat="1" applyFont="1" applyFill="1" applyBorder="1" applyAlignment="1">
      <alignment horizontal="center" vertical="top" wrapText="1"/>
    </xf>
    <xf numFmtId="0" fontId="7" fillId="0" borderId="1" xfId="36" applyNumberFormat="1" applyFont="1" applyFill="1" applyBorder="1" applyAlignment="1">
      <alignment horizontal="left" vertical="top" wrapText="1"/>
    </xf>
    <xf numFmtId="177" fontId="7" fillId="0" borderId="1" xfId="36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1" fillId="0" borderId="1" xfId="36" applyNumberFormat="1" applyFont="1" applyFill="1" applyBorder="1" applyAlignment="1">
      <alignment horizontal="left" vertical="center" wrapText="1"/>
    </xf>
    <xf numFmtId="0" fontId="1" fillId="0" borderId="1" xfId="36" applyNumberFormat="1" applyFont="1" applyFill="1" applyBorder="1" applyAlignment="1">
      <alignment horizontal="center" vertical="center" wrapText="1"/>
    </xf>
    <xf numFmtId="0" fontId="1" fillId="0" borderId="1" xfId="36" applyNumberFormat="1" applyFont="1" applyFill="1" applyBorder="1" applyAlignment="1">
      <alignment horizontal="left" vertical="center" wrapText="1"/>
    </xf>
    <xf numFmtId="0" fontId="1" fillId="0" borderId="1" xfId="19" applyFont="1" applyFill="1" applyBorder="1" applyAlignment="1">
      <alignment horizontal="left" vertical="center" wrapText="1"/>
    </xf>
    <xf numFmtId="0" fontId="1" fillId="0" borderId="1" xfId="19" applyFont="1" applyFill="1" applyBorder="1" applyAlignment="1">
      <alignment horizontal="center" vertical="center" wrapText="1"/>
    </xf>
    <xf numFmtId="0" fontId="8" fillId="0" borderId="1" xfId="19" applyFont="1" applyFill="1" applyBorder="1" applyAlignment="1">
      <alignment horizontal="center" vertical="center" wrapText="1"/>
    </xf>
    <xf numFmtId="0" fontId="1" fillId="0" borderId="1" xfId="36" applyFont="1" applyFill="1" applyBorder="1" applyAlignment="1">
      <alignment horizontal="left" vertical="center" wrapText="1"/>
    </xf>
    <xf numFmtId="0" fontId="2" fillId="0" borderId="1" xfId="36" applyNumberFormat="1" applyFont="1" applyFill="1" applyBorder="1" applyAlignment="1" applyProtection="1">
      <alignment horizontal="left" vertical="center" wrapText="1"/>
    </xf>
    <xf numFmtId="0" fontId="2" fillId="0" borderId="1" xfId="36" applyNumberFormat="1" applyFont="1" applyFill="1" applyBorder="1" applyAlignment="1" applyProtection="1">
      <alignment horizontal="center" vertical="center" wrapText="1"/>
    </xf>
    <xf numFmtId="0" fontId="1" fillId="0" borderId="1" xfId="41" applyFont="1" applyFill="1" applyBorder="1" applyAlignment="1">
      <alignment horizontal="left" vertical="center" wrapText="1"/>
    </xf>
    <xf numFmtId="0" fontId="1" fillId="0" borderId="1" xfId="41" applyFont="1" applyFill="1" applyBorder="1" applyAlignment="1">
      <alignment horizontal="center" vertical="center" wrapText="1"/>
    </xf>
    <xf numFmtId="0" fontId="8" fillId="0" borderId="1" xfId="41" applyFont="1" applyFill="1" applyBorder="1" applyAlignment="1">
      <alignment horizontal="center" vertical="center" wrapText="1"/>
    </xf>
    <xf numFmtId="0" fontId="1" fillId="0" borderId="1" xfId="41" applyFont="1" applyFill="1" applyBorder="1" applyAlignment="1">
      <alignment vertical="center" wrapText="1"/>
    </xf>
    <xf numFmtId="176" fontId="1" fillId="0" borderId="1" xfId="41" applyNumberFormat="1" applyFont="1" applyFill="1" applyBorder="1" applyAlignment="1">
      <alignment horizontal="center" vertical="center" wrapText="1"/>
    </xf>
    <xf numFmtId="0" fontId="1" fillId="0" borderId="1" xfId="36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3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36" applyNumberFormat="1" applyFont="1" applyFill="1" applyBorder="1" applyAlignment="1" applyProtection="1">
      <alignment horizontal="left" vertical="center" wrapText="1"/>
    </xf>
    <xf numFmtId="0" fontId="1" fillId="0" borderId="1" xfId="36" applyNumberFormat="1" applyFont="1" applyFill="1" applyBorder="1" applyAlignment="1" applyProtection="1">
      <alignment horizontal="center" vertical="center" wrapText="1"/>
    </xf>
    <xf numFmtId="0" fontId="8" fillId="0" borderId="1" xfId="36" applyNumberFormat="1" applyFont="1" applyFill="1" applyBorder="1" applyAlignment="1" applyProtection="1">
      <alignment horizontal="center" vertical="center" wrapText="1"/>
    </xf>
    <xf numFmtId="0" fontId="8" fillId="0" borderId="1" xfId="36" applyNumberFormat="1" applyFont="1" applyFill="1" applyBorder="1" applyAlignment="1" applyProtection="1">
      <alignment vertical="center" wrapText="1"/>
    </xf>
    <xf numFmtId="0" fontId="1" fillId="0" borderId="1" xfId="36" applyFont="1" applyFill="1" applyBorder="1" applyAlignment="1">
      <alignment horizontal="center" vertical="center"/>
    </xf>
    <xf numFmtId="0" fontId="8" fillId="0" borderId="1" xfId="36" applyFont="1" applyFill="1" applyBorder="1" applyAlignment="1">
      <alignment horizontal="center" vertical="center" wrapText="1"/>
    </xf>
    <xf numFmtId="0" fontId="1" fillId="0" borderId="1" xfId="36" applyFont="1" applyFill="1" applyBorder="1" applyAlignment="1">
      <alignment horizontal="center" vertical="center" wrapText="1"/>
    </xf>
    <xf numFmtId="177" fontId="8" fillId="0" borderId="1" xfId="36" applyNumberFormat="1" applyFont="1" applyFill="1" applyBorder="1" applyAlignment="1">
      <alignment horizontal="center" vertical="center" wrapText="1"/>
    </xf>
    <xf numFmtId="0" fontId="6" fillId="0" borderId="0" xfId="36" applyFont="1" applyFill="1" applyBorder="1" applyAlignment="1">
      <alignment vertical="center"/>
    </xf>
    <xf numFmtId="0" fontId="5" fillId="0" borderId="0" xfId="36" applyFont="1" applyFill="1" applyBorder="1" applyAlignment="1">
      <alignment horizontal="right"/>
    </xf>
    <xf numFmtId="0" fontId="7" fillId="0" borderId="1" xfId="36" applyNumberFormat="1" applyFont="1" applyFill="1" applyBorder="1" applyAlignment="1">
      <alignment vertical="top" wrapText="1"/>
    </xf>
    <xf numFmtId="0" fontId="2" fillId="0" borderId="0" xfId="41" applyFont="1" applyFill="1" applyBorder="1" applyAlignment="1">
      <alignment horizontal="center"/>
    </xf>
    <xf numFmtId="0" fontId="2" fillId="0" borderId="0" xfId="36" applyNumberFormat="1" applyFont="1" applyFill="1" applyBorder="1" applyAlignment="1">
      <alignment horizontal="center" vertical="center" wrapText="1"/>
    </xf>
    <xf numFmtId="0" fontId="2" fillId="0" borderId="0" xfId="36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 wrapText="1"/>
    </xf>
    <xf numFmtId="0" fontId="1" fillId="0" borderId="0" xfId="36" applyFont="1" applyFill="1" applyBorder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4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 42 6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42 2 3 2" xfId="50"/>
    <cellStyle name="40% - 强调文字颜色 6" xfId="51" builtinId="51"/>
    <cellStyle name="60% - 强调文字颜色 6" xfId="52" builtinId="52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8"/>
  <sheetViews>
    <sheetView tabSelected="1" view="pageBreakPreview" zoomScaleNormal="100" topLeftCell="A25" workbookViewId="0">
      <selection activeCell="A32" sqref="$A32:$XFD32"/>
    </sheetView>
  </sheetViews>
  <sheetFormatPr defaultColWidth="9" defaultRowHeight="15"/>
  <cols>
    <col min="1" max="1" width="4.875" style="2" customWidth="1"/>
    <col min="2" max="2" width="26.4416666666667" style="1" customWidth="1"/>
    <col min="3" max="3" width="5.125" style="4" customWidth="1"/>
    <col min="4" max="4" width="10.775" style="1" customWidth="1"/>
    <col min="5" max="5" width="10.425" style="1" customWidth="1"/>
    <col min="6" max="6" width="23.9333333333333" style="1" customWidth="1"/>
    <col min="7" max="7" width="11.625" style="1" customWidth="1"/>
    <col min="8" max="8" width="9.125" style="1" customWidth="1"/>
    <col min="9" max="9" width="11.25" style="1" customWidth="1"/>
    <col min="10" max="10" width="17.5" style="1" customWidth="1"/>
    <col min="11" max="11" width="19.375" style="5" customWidth="1"/>
    <col min="12" max="16376" width="9" style="1"/>
  </cols>
  <sheetData>
    <row r="1" ht="18.75" spans="1:1">
      <c r="A1" s="6" t="s">
        <v>0</v>
      </c>
    </row>
    <row r="2" s="1" customFormat="1" ht="25.5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15.75" spans="1:11">
      <c r="A3" s="8"/>
      <c r="B3" s="9"/>
      <c r="C3" s="10"/>
      <c r="D3" s="9"/>
      <c r="E3" s="9"/>
      <c r="F3" s="9"/>
      <c r="G3" s="11"/>
      <c r="H3" s="12"/>
      <c r="I3" s="72"/>
      <c r="J3" s="73" t="s">
        <v>2</v>
      </c>
      <c r="K3" s="5"/>
    </row>
    <row r="4" s="1" customFormat="1" ht="21" customHeight="1" spans="1:11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5" t="s">
        <v>9</v>
      </c>
      <c r="H4" s="16" t="s">
        <v>10</v>
      </c>
      <c r="I4" s="13" t="s">
        <v>11</v>
      </c>
      <c r="J4" s="17" t="s">
        <v>12</v>
      </c>
      <c r="K4" s="13" t="s">
        <v>13</v>
      </c>
    </row>
    <row r="5" s="1" customFormat="1" ht="21" customHeight="1" spans="1:11">
      <c r="A5" s="17"/>
      <c r="B5" s="17"/>
      <c r="C5" s="17"/>
      <c r="D5" s="17"/>
      <c r="E5" s="18"/>
      <c r="F5" s="17"/>
      <c r="G5" s="16"/>
      <c r="H5" s="16"/>
      <c r="I5" s="17"/>
      <c r="J5" s="17"/>
      <c r="K5" s="17"/>
    </row>
    <row r="6" s="1" customFormat="1" ht="15.75" spans="1:11">
      <c r="A6" s="19"/>
      <c r="B6" s="20" t="s">
        <v>14</v>
      </c>
      <c r="C6" s="19">
        <f t="shared" ref="C6:H6" si="0">SUM(C7:C9)</f>
        <v>19</v>
      </c>
      <c r="D6" s="19"/>
      <c r="E6" s="19"/>
      <c r="F6" s="19"/>
      <c r="G6" s="19">
        <f t="shared" si="0"/>
        <v>779519.26</v>
      </c>
      <c r="H6" s="19">
        <f t="shared" si="0"/>
        <v>156022</v>
      </c>
      <c r="I6" s="19"/>
      <c r="J6" s="19"/>
      <c r="K6" s="19"/>
    </row>
    <row r="7" s="1" customFormat="1" ht="15.75" spans="1:11">
      <c r="A7" s="21" t="s">
        <v>15</v>
      </c>
      <c r="B7" s="20" t="s">
        <v>16</v>
      </c>
      <c r="C7" s="19">
        <f t="shared" ref="C7:H7" si="1">C11</f>
        <v>4</v>
      </c>
      <c r="D7" s="19"/>
      <c r="E7" s="19"/>
      <c r="F7" s="19"/>
      <c r="G7" s="19">
        <f t="shared" si="1"/>
        <v>201770</v>
      </c>
      <c r="H7" s="19">
        <f t="shared" si="1"/>
        <v>5875</v>
      </c>
      <c r="I7" s="19"/>
      <c r="J7" s="19"/>
      <c r="K7" s="19"/>
    </row>
    <row r="8" s="1" customFormat="1" ht="15.75" spans="1:11">
      <c r="A8" s="21" t="s">
        <v>17</v>
      </c>
      <c r="B8" s="20" t="s">
        <v>18</v>
      </c>
      <c r="C8" s="19">
        <f t="shared" ref="C8:H8" si="2">C16</f>
        <v>10</v>
      </c>
      <c r="D8" s="19"/>
      <c r="E8" s="19"/>
      <c r="F8" s="19"/>
      <c r="G8" s="19">
        <f t="shared" si="2"/>
        <v>400190.26</v>
      </c>
      <c r="H8" s="19">
        <f t="shared" si="2"/>
        <v>103456</v>
      </c>
      <c r="I8" s="19"/>
      <c r="J8" s="19"/>
      <c r="K8" s="19"/>
    </row>
    <row r="9" s="1" customFormat="1" ht="15.75" spans="1:11">
      <c r="A9" s="21" t="s">
        <v>19</v>
      </c>
      <c r="B9" s="20" t="s">
        <v>20</v>
      </c>
      <c r="C9" s="19">
        <f t="shared" ref="C9:H9" si="3">C27</f>
        <v>5</v>
      </c>
      <c r="D9" s="19"/>
      <c r="E9" s="19"/>
      <c r="F9" s="19"/>
      <c r="G9" s="19">
        <f t="shared" si="3"/>
        <v>177559</v>
      </c>
      <c r="H9" s="19">
        <f t="shared" si="3"/>
        <v>46691</v>
      </c>
      <c r="I9" s="19"/>
      <c r="J9" s="19"/>
      <c r="K9" s="19"/>
    </row>
    <row r="10" s="1" customFormat="1" ht="15.75" spans="1:11">
      <c r="A10" s="19"/>
      <c r="B10" s="22"/>
      <c r="C10" s="19"/>
      <c r="D10" s="23"/>
      <c r="E10" s="23"/>
      <c r="F10" s="24"/>
      <c r="G10" s="25"/>
      <c r="H10" s="25"/>
      <c r="I10" s="19"/>
      <c r="J10" s="74"/>
      <c r="K10" s="49"/>
    </row>
    <row r="11" s="2" customFormat="1" ht="15.75" spans="1:11">
      <c r="A11" s="26"/>
      <c r="B11" s="27" t="s">
        <v>16</v>
      </c>
      <c r="C11" s="28">
        <f>COUNTA(C12:C15)</f>
        <v>4</v>
      </c>
      <c r="D11" s="28"/>
      <c r="E11" s="28"/>
      <c r="F11" s="29"/>
      <c r="G11" s="28">
        <f>SUM(G12:G15)</f>
        <v>201770</v>
      </c>
      <c r="H11" s="28">
        <f>SUM(H12:H15)</f>
        <v>5875</v>
      </c>
      <c r="I11" s="28"/>
      <c r="J11" s="28"/>
      <c r="K11" s="28"/>
    </row>
    <row r="12" s="1" customFormat="1" ht="42" spans="1:11">
      <c r="A12" s="30">
        <v>1</v>
      </c>
      <c r="B12" s="31" t="s">
        <v>21</v>
      </c>
      <c r="C12" s="32" t="s">
        <v>22</v>
      </c>
      <c r="D12" s="32" t="s">
        <v>23</v>
      </c>
      <c r="E12" s="32" t="s">
        <v>23</v>
      </c>
      <c r="F12" s="33" t="s">
        <v>24</v>
      </c>
      <c r="G12" s="32">
        <v>390</v>
      </c>
      <c r="H12" s="32">
        <v>156</v>
      </c>
      <c r="I12" s="32" t="s">
        <v>25</v>
      </c>
      <c r="J12" s="49" t="s">
        <v>26</v>
      </c>
      <c r="K12" s="49" t="s">
        <v>27</v>
      </c>
    </row>
    <row r="13" s="1" customFormat="1" ht="28.5" spans="1:11">
      <c r="A13" s="30">
        <v>2</v>
      </c>
      <c r="B13" s="34" t="s">
        <v>28</v>
      </c>
      <c r="C13" s="32" t="s">
        <v>22</v>
      </c>
      <c r="D13" s="35" t="s">
        <v>29</v>
      </c>
      <c r="E13" s="36" t="s">
        <v>30</v>
      </c>
      <c r="F13" s="34" t="s">
        <v>31</v>
      </c>
      <c r="G13" s="35">
        <v>36800</v>
      </c>
      <c r="H13" s="32">
        <v>5000</v>
      </c>
      <c r="I13" s="32" t="s">
        <v>32</v>
      </c>
      <c r="J13" s="33" t="s">
        <v>33</v>
      </c>
      <c r="K13" s="49" t="s">
        <v>34</v>
      </c>
    </row>
    <row r="14" s="1" customFormat="1" ht="27" spans="1:11">
      <c r="A14" s="30">
        <v>3</v>
      </c>
      <c r="B14" s="37" t="s">
        <v>35</v>
      </c>
      <c r="C14" s="32" t="s">
        <v>22</v>
      </c>
      <c r="D14" s="32" t="s">
        <v>36</v>
      </c>
      <c r="E14" s="32" t="s">
        <v>30</v>
      </c>
      <c r="F14" s="33" t="s">
        <v>37</v>
      </c>
      <c r="G14" s="32">
        <v>164200</v>
      </c>
      <c r="H14" s="32">
        <v>500</v>
      </c>
      <c r="I14" s="48" t="s">
        <v>38</v>
      </c>
      <c r="J14" s="33" t="s">
        <v>39</v>
      </c>
      <c r="K14" s="49" t="s">
        <v>34</v>
      </c>
    </row>
    <row r="15" s="1" customFormat="1" ht="81" customHeight="1" spans="1:11">
      <c r="A15" s="30">
        <v>4</v>
      </c>
      <c r="B15" s="33" t="s">
        <v>40</v>
      </c>
      <c r="C15" s="32" t="s">
        <v>22</v>
      </c>
      <c r="D15" s="32" t="s">
        <v>30</v>
      </c>
      <c r="E15" s="32" t="s">
        <v>30</v>
      </c>
      <c r="F15" s="37" t="s">
        <v>41</v>
      </c>
      <c r="G15" s="32">
        <v>380</v>
      </c>
      <c r="H15" s="32">
        <v>219</v>
      </c>
      <c r="I15" s="32" t="s">
        <v>42</v>
      </c>
      <c r="J15" s="33" t="s">
        <v>33</v>
      </c>
      <c r="K15" s="49" t="s">
        <v>34</v>
      </c>
    </row>
    <row r="16" s="1" customFormat="1" spans="1:11">
      <c r="A16" s="30"/>
      <c r="B16" s="38" t="s">
        <v>43</v>
      </c>
      <c r="C16" s="39">
        <f>COUNTA(C17:C26)</f>
        <v>10</v>
      </c>
      <c r="D16" s="39"/>
      <c r="E16" s="39"/>
      <c r="F16" s="38"/>
      <c r="G16" s="39">
        <f>SUM(G17:G26)</f>
        <v>400190.26</v>
      </c>
      <c r="H16" s="39">
        <f>SUM(H17:H26)</f>
        <v>103456</v>
      </c>
      <c r="I16" s="39"/>
      <c r="J16" s="39"/>
      <c r="K16" s="39"/>
    </row>
    <row r="17" s="2" customFormat="1" ht="43.5" spans="1:11">
      <c r="A17" s="30">
        <v>5</v>
      </c>
      <c r="B17" s="40" t="s">
        <v>44</v>
      </c>
      <c r="C17" s="41" t="s">
        <v>45</v>
      </c>
      <c r="D17" s="42" t="s">
        <v>46</v>
      </c>
      <c r="E17" s="41" t="s">
        <v>47</v>
      </c>
      <c r="F17" s="43" t="s">
        <v>48</v>
      </c>
      <c r="G17" s="44">
        <v>66000</v>
      </c>
      <c r="H17" s="44">
        <v>30000</v>
      </c>
      <c r="I17" s="41" t="s">
        <v>49</v>
      </c>
      <c r="J17" s="33" t="s">
        <v>50</v>
      </c>
      <c r="K17" s="49" t="s">
        <v>51</v>
      </c>
    </row>
    <row r="18" s="1" customFormat="1" ht="28.5" spans="1:11">
      <c r="A18" s="30">
        <v>6</v>
      </c>
      <c r="B18" s="45" t="s">
        <v>52</v>
      </c>
      <c r="C18" s="41" t="s">
        <v>45</v>
      </c>
      <c r="D18" s="32" t="s">
        <v>53</v>
      </c>
      <c r="E18" s="32" t="s">
        <v>47</v>
      </c>
      <c r="F18" s="33" t="s">
        <v>54</v>
      </c>
      <c r="G18" s="32">
        <v>140000</v>
      </c>
      <c r="H18" s="32">
        <v>40000</v>
      </c>
      <c r="I18" s="32" t="s">
        <v>55</v>
      </c>
      <c r="J18" s="33" t="s">
        <v>56</v>
      </c>
      <c r="K18" s="49" t="s">
        <v>51</v>
      </c>
    </row>
    <row r="19" s="1" customFormat="1" ht="30" spans="1:11">
      <c r="A19" s="30">
        <v>7</v>
      </c>
      <c r="B19" s="46" t="s">
        <v>57</v>
      </c>
      <c r="C19" s="47" t="s">
        <v>45</v>
      </c>
      <c r="D19" s="47" t="s">
        <v>58</v>
      </c>
      <c r="E19" s="47" t="s">
        <v>59</v>
      </c>
      <c r="F19" s="46" t="s">
        <v>60</v>
      </c>
      <c r="G19" s="48">
        <v>36000</v>
      </c>
      <c r="H19" s="48">
        <v>20000</v>
      </c>
      <c r="I19" s="32" t="s">
        <v>49</v>
      </c>
      <c r="J19" s="33" t="s">
        <v>61</v>
      </c>
      <c r="K19" s="49" t="s">
        <v>51</v>
      </c>
    </row>
    <row r="20" s="1" customFormat="1" ht="28.5" spans="1:11">
      <c r="A20" s="30">
        <v>8</v>
      </c>
      <c r="B20" s="49" t="s">
        <v>62</v>
      </c>
      <c r="C20" s="50" t="s">
        <v>45</v>
      </c>
      <c r="D20" s="51" t="s">
        <v>53</v>
      </c>
      <c r="E20" s="51" t="s">
        <v>47</v>
      </c>
      <c r="F20" s="52" t="s">
        <v>63</v>
      </c>
      <c r="G20" s="53">
        <v>48166</v>
      </c>
      <c r="H20" s="54">
        <v>2000</v>
      </c>
      <c r="I20" s="50" t="s">
        <v>64</v>
      </c>
      <c r="J20" s="46" t="s">
        <v>56</v>
      </c>
      <c r="K20" s="49" t="s">
        <v>51</v>
      </c>
    </row>
    <row r="21" s="1" customFormat="1" ht="28.5" spans="1:11">
      <c r="A21" s="30">
        <v>9</v>
      </c>
      <c r="B21" s="49" t="s">
        <v>65</v>
      </c>
      <c r="C21" s="50" t="s">
        <v>45</v>
      </c>
      <c r="D21" s="55" t="s">
        <v>66</v>
      </c>
      <c r="E21" s="51" t="s">
        <v>47</v>
      </c>
      <c r="F21" s="52" t="s">
        <v>67</v>
      </c>
      <c r="G21" s="54">
        <v>39424</v>
      </c>
      <c r="H21" s="54">
        <v>1000</v>
      </c>
      <c r="I21" s="50" t="s">
        <v>64</v>
      </c>
      <c r="J21" s="46" t="s">
        <v>68</v>
      </c>
      <c r="K21" s="49" t="s">
        <v>51</v>
      </c>
    </row>
    <row r="22" s="1" customFormat="1" ht="28.5" spans="1:11">
      <c r="A22" s="30">
        <v>10</v>
      </c>
      <c r="B22" s="49" t="s">
        <v>69</v>
      </c>
      <c r="C22" s="50" t="s">
        <v>45</v>
      </c>
      <c r="D22" s="55" t="s">
        <v>66</v>
      </c>
      <c r="E22" s="51" t="s">
        <v>47</v>
      </c>
      <c r="F22" s="52" t="s">
        <v>70</v>
      </c>
      <c r="G22" s="54">
        <v>43000</v>
      </c>
      <c r="H22" s="54">
        <v>5000</v>
      </c>
      <c r="I22" s="50" t="s">
        <v>71</v>
      </c>
      <c r="J22" s="46" t="s">
        <v>68</v>
      </c>
      <c r="K22" s="49" t="s">
        <v>51</v>
      </c>
    </row>
    <row r="23" s="1" customFormat="1" ht="48" customHeight="1" spans="1:11">
      <c r="A23" s="30">
        <v>11</v>
      </c>
      <c r="B23" s="45" t="s">
        <v>72</v>
      </c>
      <c r="C23" s="32" t="s">
        <v>45</v>
      </c>
      <c r="D23" s="50" t="s">
        <v>23</v>
      </c>
      <c r="E23" s="50" t="s">
        <v>23</v>
      </c>
      <c r="F23" s="56" t="s">
        <v>73</v>
      </c>
      <c r="G23" s="57">
        <v>7468.5</v>
      </c>
      <c r="H23" s="57">
        <v>1500</v>
      </c>
      <c r="I23" s="32" t="s">
        <v>74</v>
      </c>
      <c r="J23" s="49" t="s">
        <v>75</v>
      </c>
      <c r="K23" s="49" t="s">
        <v>27</v>
      </c>
    </row>
    <row r="24" s="1" customFormat="1" ht="30" spans="1:11">
      <c r="A24" s="30">
        <v>12</v>
      </c>
      <c r="B24" s="45" t="s">
        <v>76</v>
      </c>
      <c r="C24" s="32" t="s">
        <v>45</v>
      </c>
      <c r="D24" s="50" t="s">
        <v>23</v>
      </c>
      <c r="E24" s="50" t="s">
        <v>23</v>
      </c>
      <c r="F24" s="49" t="s">
        <v>77</v>
      </c>
      <c r="G24" s="57">
        <v>8256.73</v>
      </c>
      <c r="H24" s="57">
        <v>1000</v>
      </c>
      <c r="I24" s="32" t="s">
        <v>74</v>
      </c>
      <c r="J24" s="49" t="s">
        <v>78</v>
      </c>
      <c r="K24" s="49" t="s">
        <v>27</v>
      </c>
    </row>
    <row r="25" s="1" customFormat="1" ht="30" spans="1:11">
      <c r="A25" s="30">
        <v>13</v>
      </c>
      <c r="B25" s="45" t="s">
        <v>79</v>
      </c>
      <c r="C25" s="50" t="s">
        <v>45</v>
      </c>
      <c r="D25" s="50" t="s">
        <v>23</v>
      </c>
      <c r="E25" s="50" t="s">
        <v>23</v>
      </c>
      <c r="F25" s="49" t="s">
        <v>80</v>
      </c>
      <c r="G25" s="57">
        <v>8064.19</v>
      </c>
      <c r="H25" s="57">
        <v>200</v>
      </c>
      <c r="I25" s="32" t="s">
        <v>74</v>
      </c>
      <c r="J25" s="49" t="s">
        <v>81</v>
      </c>
      <c r="K25" s="49" t="s">
        <v>27</v>
      </c>
    </row>
    <row r="26" s="3" customFormat="1" ht="132" customHeight="1" spans="1:22">
      <c r="A26" s="30">
        <v>14</v>
      </c>
      <c r="B26" s="58" t="s">
        <v>82</v>
      </c>
      <c r="C26" s="59" t="s">
        <v>45</v>
      </c>
      <c r="D26" s="59" t="s">
        <v>83</v>
      </c>
      <c r="E26" s="59" t="s">
        <v>30</v>
      </c>
      <c r="F26" s="58" t="s">
        <v>84</v>
      </c>
      <c r="G26" s="60">
        <v>3810.84</v>
      </c>
      <c r="H26" s="60">
        <v>2756</v>
      </c>
      <c r="I26" s="32" t="s">
        <v>49</v>
      </c>
      <c r="J26" s="58" t="s">
        <v>85</v>
      </c>
      <c r="K26" s="49" t="s">
        <v>86</v>
      </c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</row>
    <row r="27" s="1" customFormat="1" spans="1:11">
      <c r="A27" s="30"/>
      <c r="B27" s="61" t="s">
        <v>87</v>
      </c>
      <c r="C27" s="62">
        <f>COUNTA(C28:C32)</f>
        <v>5</v>
      </c>
      <c r="D27" s="62"/>
      <c r="E27" s="62"/>
      <c r="F27" s="63"/>
      <c r="G27" s="62">
        <f>SUM(G28:G32)</f>
        <v>177559</v>
      </c>
      <c r="H27" s="62">
        <f>SUM(H28:H32)</f>
        <v>46691</v>
      </c>
      <c r="I27" s="62"/>
      <c r="J27" s="62"/>
      <c r="K27" s="62"/>
    </row>
    <row r="28" s="1" customFormat="1" ht="58" customHeight="1" spans="1:21">
      <c r="A28" s="30">
        <v>15</v>
      </c>
      <c r="B28" s="64" t="s">
        <v>88</v>
      </c>
      <c r="C28" s="65" t="s">
        <v>89</v>
      </c>
      <c r="D28" s="65" t="s">
        <v>90</v>
      </c>
      <c r="E28" s="66" t="s">
        <v>91</v>
      </c>
      <c r="F28" s="67" t="s">
        <v>92</v>
      </c>
      <c r="G28" s="65">
        <v>14552</v>
      </c>
      <c r="H28" s="65">
        <v>3752</v>
      </c>
      <c r="I28" s="65" t="s">
        <v>93</v>
      </c>
      <c r="J28" s="64" t="s">
        <v>94</v>
      </c>
      <c r="K28" s="49" t="s">
        <v>95</v>
      </c>
      <c r="L28" s="76"/>
      <c r="M28" s="77"/>
      <c r="N28" s="77"/>
      <c r="O28" s="77"/>
      <c r="P28" s="77"/>
      <c r="Q28" s="77"/>
      <c r="R28" s="77"/>
      <c r="S28" s="77"/>
      <c r="T28" s="77"/>
      <c r="U28" s="79"/>
    </row>
    <row r="29" s="1" customFormat="1" ht="28.5" spans="1:21">
      <c r="A29" s="30">
        <v>16</v>
      </c>
      <c r="B29" s="49" t="s">
        <v>96</v>
      </c>
      <c r="C29" s="50" t="s">
        <v>89</v>
      </c>
      <c r="D29" s="55" t="s">
        <v>66</v>
      </c>
      <c r="E29" s="51" t="s">
        <v>47</v>
      </c>
      <c r="F29" s="52" t="s">
        <v>97</v>
      </c>
      <c r="G29" s="54">
        <v>46469</v>
      </c>
      <c r="H29" s="54">
        <v>25000</v>
      </c>
      <c r="I29" s="50" t="s">
        <v>71</v>
      </c>
      <c r="J29" s="78" t="s">
        <v>98</v>
      </c>
      <c r="K29" s="49" t="s">
        <v>51</v>
      </c>
      <c r="L29" s="75"/>
      <c r="M29" s="75"/>
      <c r="N29" s="75"/>
      <c r="O29" s="75"/>
      <c r="P29" s="75"/>
      <c r="Q29" s="75"/>
      <c r="R29" s="75"/>
      <c r="S29" s="75"/>
      <c r="T29" s="75"/>
      <c r="U29" s="75"/>
    </row>
    <row r="30" s="2" customFormat="1" ht="69" spans="1:11">
      <c r="A30" s="30">
        <v>17</v>
      </c>
      <c r="B30" s="33" t="s">
        <v>99</v>
      </c>
      <c r="C30" s="68" t="s">
        <v>89</v>
      </c>
      <c r="D30" s="69" t="s">
        <v>66</v>
      </c>
      <c r="E30" s="70" t="s">
        <v>47</v>
      </c>
      <c r="F30" s="49" t="s">
        <v>100</v>
      </c>
      <c r="G30" s="57">
        <v>79793</v>
      </c>
      <c r="H30" s="48">
        <v>10348</v>
      </c>
      <c r="I30" s="32" t="s">
        <v>71</v>
      </c>
      <c r="J30" s="33" t="s">
        <v>98</v>
      </c>
      <c r="K30" s="33" t="s">
        <v>101</v>
      </c>
    </row>
    <row r="31" s="1" customFormat="1" ht="63" customHeight="1" spans="1:11">
      <c r="A31" s="30">
        <v>18</v>
      </c>
      <c r="B31" s="31" t="s">
        <v>102</v>
      </c>
      <c r="C31" s="48" t="s">
        <v>89</v>
      </c>
      <c r="D31" s="48" t="s">
        <v>103</v>
      </c>
      <c r="E31" s="71" t="s">
        <v>104</v>
      </c>
      <c r="F31" s="31" t="s">
        <v>105</v>
      </c>
      <c r="G31" s="48">
        <v>26731</v>
      </c>
      <c r="H31" s="48">
        <v>4791</v>
      </c>
      <c r="I31" s="48" t="s">
        <v>93</v>
      </c>
      <c r="J31" s="49" t="s">
        <v>98</v>
      </c>
      <c r="K31" s="49" t="s">
        <v>27</v>
      </c>
    </row>
    <row r="32" s="1" customFormat="1" ht="63" customHeight="1" spans="1:11">
      <c r="A32" s="30">
        <v>19</v>
      </c>
      <c r="B32" s="31" t="s">
        <v>106</v>
      </c>
      <c r="C32" s="48" t="s">
        <v>89</v>
      </c>
      <c r="D32" s="48" t="s">
        <v>107</v>
      </c>
      <c r="E32" s="71" t="s">
        <v>104</v>
      </c>
      <c r="F32" s="31" t="s">
        <v>108</v>
      </c>
      <c r="G32" s="48">
        <v>10014</v>
      </c>
      <c r="H32" s="48">
        <v>2800</v>
      </c>
      <c r="I32" s="48" t="s">
        <v>93</v>
      </c>
      <c r="J32" s="49" t="s">
        <v>98</v>
      </c>
      <c r="K32" s="49" t="s">
        <v>27</v>
      </c>
    </row>
    <row r="33" s="1" customFormat="1" ht="80.1" customHeight="1" spans="1:11">
      <c r="A33" s="2"/>
      <c r="C33" s="4"/>
      <c r="K33" s="5"/>
    </row>
    <row r="34" s="1" customFormat="1" ht="24.95" customHeight="1" spans="1:11">
      <c r="A34" s="2"/>
      <c r="C34" s="4"/>
      <c r="K34" s="5"/>
    </row>
    <row r="35" s="1" customFormat="1" ht="24.95" customHeight="1" spans="1:11">
      <c r="A35" s="2"/>
      <c r="C35" s="4"/>
      <c r="K35" s="5"/>
    </row>
    <row r="36" s="1" customFormat="1" ht="60" customHeight="1" spans="1:11">
      <c r="A36" s="2"/>
      <c r="C36" s="4"/>
      <c r="K36" s="5"/>
    </row>
    <row r="37" s="1" customFormat="1" ht="24.95" customHeight="1" spans="1:11">
      <c r="A37" s="2"/>
      <c r="C37" s="4"/>
      <c r="K37" s="5"/>
    </row>
    <row r="38" s="1" customFormat="1" ht="60" customHeight="1" spans="1:11">
      <c r="A38" s="2"/>
      <c r="C38" s="4"/>
      <c r="K38" s="5"/>
    </row>
  </sheetData>
  <mergeCells count="13">
    <mergeCell ref="A2:K2"/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B12:B15 B30:B32 B23:B26">
    <cfRule type="duplicateValues" dxfId="0" priority="1"/>
    <cfRule type="duplicateValues" dxfId="0" priority="2"/>
    <cfRule type="duplicateValues" dxfId="1" priority="3"/>
  </conditionalFormatting>
  <pageMargins left="0.751388888888889" right="0.751388888888889" top="0.550694444444444" bottom="1" header="0.5" footer="0.5"/>
  <pageSetup paperSize="9" scale="8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.盈 (Чínч)</cp:lastModifiedBy>
  <dcterms:created xsi:type="dcterms:W3CDTF">2021-07-09T02:15:00Z</dcterms:created>
  <dcterms:modified xsi:type="dcterms:W3CDTF">2021-07-23T07:47:20Z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60FBE0705E4849A6B6E49EBE507CE938</vt:lpwstr>
  </property>
  <property fmtid="{D5CDD505-2E9C-101B-9397-08002B2CF9AE}" pid="3" name="KSOProductBuildVer">
    <vt:lpwstr>2052-11.1.0.10667</vt:lpwstr>
  </property>
  <property fmtid="{D5CDD505-2E9C-101B-9397-08002B2CF9AE}" pid="4" name="KSOReadingLayout">
    <vt:bool>true</vt:bool>
  </property>
</Properties>
</file>