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<sst xmlns="http://schemas.openxmlformats.org/spreadsheetml/2006/main" count="34" uniqueCount="30">
  <si>
    <r>
      <t xml:space="preserve">附件
        </t>
    </r>
    <r>
      <rPr>
        <sz val="20"/>
        <color theme="1"/>
        <rFont val="方正小标宋简体"/>
        <charset val="134"/>
      </rPr>
      <t xml:space="preserve"> 2022年穿山镇城乡居民基本养老保险参保扩面任务目标表 </t>
    </r>
  </si>
  <si>
    <t>序号</t>
  </si>
  <si>
    <t>村委</t>
  </si>
  <si>
    <t>总任务数/人</t>
  </si>
  <si>
    <t>8月31日前完成人数</t>
  </si>
  <si>
    <t>现任务数/人</t>
  </si>
  <si>
    <t>10月31日前完成人数</t>
  </si>
  <si>
    <t>12月31日前完成人数</t>
  </si>
  <si>
    <t>备注</t>
  </si>
  <si>
    <t>任务的80%</t>
  </si>
  <si>
    <t>完成人数</t>
  </si>
  <si>
    <t>任务的90%</t>
  </si>
  <si>
    <t>任务的100%</t>
  </si>
  <si>
    <t>板塘村</t>
  </si>
  <si>
    <t>穿山村</t>
  </si>
  <si>
    <t>穿山社区</t>
  </si>
  <si>
    <t>定吉村</t>
  </si>
  <si>
    <t>高平村</t>
  </si>
  <si>
    <t>根伦村</t>
  </si>
  <si>
    <t>林寺村</t>
  </si>
  <si>
    <t>六庙村</t>
  </si>
  <si>
    <t>龙凤村</t>
  </si>
  <si>
    <t>龙平村</t>
  </si>
  <si>
    <t>木团村</t>
  </si>
  <si>
    <t>仁安村</t>
  </si>
  <si>
    <t>思荣村</t>
  </si>
  <si>
    <t>五道村</t>
  </si>
  <si>
    <t>新兴农场</t>
  </si>
  <si>
    <t>竹山村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</si>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</sst>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2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0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tabSelected="1" zoomScale="90" zoomScaleNormal="90" workbookViewId="0">
      <selection activeCell="Q2" sqref="Q2"/>
    </sheetView>
  </sheetViews>
  <sheetFormatPr defaultColWidth="8.89166666666667" defaultRowHeight="14.25"/>
  <cols>
    <col min="1" max="1" width="5.33333333333333" style="2" customWidth="1"/>
    <col min="2" max="2" width="10.8916666666667" style="2" customWidth="1"/>
    <col min="3" max="3" width="11.6333333333333" style="2" customWidth="1"/>
    <col min="4" max="4" width="13.1083333333333" style="2" customWidth="1"/>
    <col min="5" max="5" width="7.75" style="2" customWidth="1"/>
    <col min="6" max="6" width="11.75" style="2" customWidth="1"/>
    <col min="7" max="7" width="11.6666666666667" style="2" customWidth="1"/>
    <col min="8" max="8" width="6.775" style="2" customWidth="1"/>
    <col min="9" max="9" width="7.10833333333333" style="2" customWidth="1"/>
    <col min="10" max="10" width="13.3333333333333" style="2" customWidth="1"/>
    <col min="11" max="13" width="7" style="2" customWidth="1"/>
    <col min="14" max="16384" width="8.89166666666667" style="2"/>
  </cols>
  <sheetData>
    <row r="1" ht="123" customHeight="1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54" customHeight="1" spans="1:13">
      <c r="A2" s="5" t="s">
        <v>1</v>
      </c>
      <c r="B2" s="5" t="s">
        <v>2</v>
      </c>
      <c r="C2" s="6" t="s">
        <v>3</v>
      </c>
      <c r="D2" s="6" t="s">
        <v>4</v>
      </c>
      <c r="E2" s="6"/>
      <c r="F2" s="7" t="s">
        <v>5</v>
      </c>
      <c r="G2" s="6" t="s">
        <v>6</v>
      </c>
      <c r="H2" s="6"/>
      <c r="I2" s="7" t="s">
        <v>5</v>
      </c>
      <c r="J2" s="6" t="s">
        <v>7</v>
      </c>
      <c r="K2" s="6"/>
      <c r="L2" s="7" t="s">
        <v>5</v>
      </c>
      <c r="M2" s="6" t="s">
        <v>8</v>
      </c>
    </row>
    <row r="3" s="1" customFormat="1" ht="45" customHeight="1" spans="1:13">
      <c r="A3" s="5"/>
      <c r="B3" s="5"/>
      <c r="C3" s="6"/>
      <c r="D3" s="5" t="s">
        <v>9</v>
      </c>
      <c r="E3" s="6" t="s">
        <v>10</v>
      </c>
      <c r="F3" s="7"/>
      <c r="G3" s="5" t="s">
        <v>11</v>
      </c>
      <c r="H3" s="6" t="s">
        <v>10</v>
      </c>
      <c r="I3" s="7"/>
      <c r="J3" s="5" t="s">
        <v>12</v>
      </c>
      <c r="K3" s="6" t="s">
        <v>10</v>
      </c>
      <c r="L3" s="7"/>
      <c r="M3" s="6"/>
    </row>
    <row r="4" s="2" customFormat="1" ht="20" customHeight="1" spans="1:13">
      <c r="A4" s="8">
        <v>1</v>
      </c>
      <c r="B4" s="5" t="s">
        <v>13</v>
      </c>
      <c r="C4" s="5">
        <v>360</v>
      </c>
      <c r="D4" s="9">
        <f t="shared" ref="D4:D19" si="0">C4*0.8</f>
        <v>288</v>
      </c>
      <c r="E4" s="5">
        <v>18</v>
      </c>
      <c r="F4" s="5">
        <f t="shared" ref="F4:F19" si="1">C4-E4</f>
        <v>342</v>
      </c>
      <c r="G4" s="9">
        <f t="shared" ref="G4:G19" si="2">C4*0.9</f>
        <v>324</v>
      </c>
      <c r="H4" s="5"/>
      <c r="I4" s="5"/>
      <c r="J4" s="5">
        <f t="shared" ref="J4:J19" si="3">C4</f>
        <v>360</v>
      </c>
      <c r="K4" s="5"/>
      <c r="L4" s="5"/>
      <c r="M4" s="5"/>
    </row>
    <row r="5" s="2" customFormat="1" ht="20" customHeight="1" spans="1:13">
      <c r="A5" s="8">
        <v>2</v>
      </c>
      <c r="B5" s="5" t="s">
        <v>14</v>
      </c>
      <c r="C5" s="10">
        <v>542</v>
      </c>
      <c r="D5" s="9">
        <f t="shared" si="0"/>
        <v>433.6</v>
      </c>
      <c r="E5" s="5">
        <v>4</v>
      </c>
      <c r="F5" s="5">
        <f t="shared" si="1"/>
        <v>538</v>
      </c>
      <c r="G5" s="9">
        <f t="shared" si="2"/>
        <v>487.8</v>
      </c>
      <c r="H5" s="5"/>
      <c r="I5" s="5"/>
      <c r="J5" s="5">
        <f t="shared" si="3"/>
        <v>542</v>
      </c>
      <c r="K5" s="5"/>
      <c r="L5" s="5"/>
      <c r="M5" s="5"/>
    </row>
    <row r="6" s="2" customFormat="1" ht="20" customHeight="1" spans="1:13">
      <c r="A6" s="8">
        <v>3</v>
      </c>
      <c r="B6" s="5" t="s">
        <v>15</v>
      </c>
      <c r="C6" s="5">
        <v>175</v>
      </c>
      <c r="D6" s="9">
        <f t="shared" si="0"/>
        <v>140</v>
      </c>
      <c r="E6" s="5"/>
      <c r="F6" s="5">
        <f t="shared" si="1"/>
        <v>175</v>
      </c>
      <c r="G6" s="9">
        <f t="shared" si="2"/>
        <v>157.5</v>
      </c>
      <c r="H6" s="5"/>
      <c r="I6" s="5"/>
      <c r="J6" s="5">
        <f t="shared" si="3"/>
        <v>175</v>
      </c>
      <c r="K6" s="5"/>
      <c r="L6" s="5"/>
      <c r="M6" s="5"/>
    </row>
    <row r="7" s="2" customFormat="1" ht="20" customHeight="1" spans="1:13">
      <c r="A7" s="8">
        <v>4</v>
      </c>
      <c r="B7" s="5" t="s">
        <v>16</v>
      </c>
      <c r="C7" s="10">
        <v>528</v>
      </c>
      <c r="D7" s="9">
        <f t="shared" si="0"/>
        <v>422.4</v>
      </c>
      <c r="E7" s="5">
        <v>4</v>
      </c>
      <c r="F7" s="5">
        <f t="shared" si="1"/>
        <v>524</v>
      </c>
      <c r="G7" s="9">
        <f t="shared" si="2"/>
        <v>475.2</v>
      </c>
      <c r="H7" s="5"/>
      <c r="I7" s="5"/>
      <c r="J7" s="5">
        <f t="shared" si="3"/>
        <v>528</v>
      </c>
      <c r="K7" s="5"/>
      <c r="L7" s="5"/>
      <c r="M7" s="5"/>
    </row>
    <row r="8" s="2" customFormat="1" ht="20" customHeight="1" spans="1:13">
      <c r="A8" s="8">
        <v>5</v>
      </c>
      <c r="B8" s="5" t="s">
        <v>17</v>
      </c>
      <c r="C8" s="5">
        <v>496</v>
      </c>
      <c r="D8" s="9">
        <f t="shared" si="0"/>
        <v>396.8</v>
      </c>
      <c r="E8" s="5">
        <v>6</v>
      </c>
      <c r="F8" s="5">
        <f t="shared" si="1"/>
        <v>490</v>
      </c>
      <c r="G8" s="9">
        <f t="shared" si="2"/>
        <v>446.4</v>
      </c>
      <c r="H8" s="5"/>
      <c r="I8" s="5"/>
      <c r="J8" s="5">
        <f t="shared" si="3"/>
        <v>496</v>
      </c>
      <c r="K8" s="5"/>
      <c r="L8" s="5"/>
      <c r="M8" s="5"/>
    </row>
    <row r="9" s="2" customFormat="1" ht="20" customHeight="1" spans="1:13">
      <c r="A9" s="8">
        <v>6</v>
      </c>
      <c r="B9" s="5" t="s">
        <v>18</v>
      </c>
      <c r="C9" s="5">
        <v>404</v>
      </c>
      <c r="D9" s="9">
        <f t="shared" si="0"/>
        <v>323.2</v>
      </c>
      <c r="E9" s="5"/>
      <c r="F9" s="5">
        <f t="shared" si="1"/>
        <v>404</v>
      </c>
      <c r="G9" s="9">
        <f t="shared" si="2"/>
        <v>363.6</v>
      </c>
      <c r="H9" s="5"/>
      <c r="I9" s="5"/>
      <c r="J9" s="5">
        <f t="shared" si="3"/>
        <v>404</v>
      </c>
      <c r="K9" s="5"/>
      <c r="L9" s="5"/>
      <c r="M9" s="5"/>
    </row>
    <row r="10" s="2" customFormat="1" ht="20" customHeight="1" spans="1:13">
      <c r="A10" s="8">
        <v>7</v>
      </c>
      <c r="B10" s="5" t="s">
        <v>19</v>
      </c>
      <c r="C10" s="10">
        <v>536</v>
      </c>
      <c r="D10" s="9">
        <f t="shared" si="0"/>
        <v>428.8</v>
      </c>
      <c r="E10" s="5">
        <v>6</v>
      </c>
      <c r="F10" s="5">
        <f t="shared" si="1"/>
        <v>530</v>
      </c>
      <c r="G10" s="9">
        <f t="shared" si="2"/>
        <v>482.4</v>
      </c>
      <c r="H10" s="5"/>
      <c r="I10" s="5"/>
      <c r="J10" s="5">
        <f t="shared" si="3"/>
        <v>536</v>
      </c>
      <c r="K10" s="5"/>
      <c r="L10" s="5"/>
      <c r="M10" s="5"/>
    </row>
    <row r="11" s="2" customFormat="1" ht="20" customHeight="1" spans="1:13">
      <c r="A11" s="8">
        <v>8</v>
      </c>
      <c r="B11" s="5" t="s">
        <v>20</v>
      </c>
      <c r="C11" s="5">
        <v>166</v>
      </c>
      <c r="D11" s="9">
        <f t="shared" si="0"/>
        <v>132.8</v>
      </c>
      <c r="E11" s="5">
        <v>4</v>
      </c>
      <c r="F11" s="5">
        <f t="shared" si="1"/>
        <v>162</v>
      </c>
      <c r="G11" s="9">
        <f t="shared" si="2"/>
        <v>149.4</v>
      </c>
      <c r="H11" s="5"/>
      <c r="I11" s="5"/>
      <c r="J11" s="5">
        <f t="shared" si="3"/>
        <v>166</v>
      </c>
      <c r="K11" s="5"/>
      <c r="L11" s="5"/>
      <c r="M11" s="5"/>
    </row>
    <row r="12" s="2" customFormat="1" ht="20" customHeight="1" spans="1:13">
      <c r="A12" s="8">
        <v>9</v>
      </c>
      <c r="B12" s="5" t="s">
        <v>21</v>
      </c>
      <c r="C12" s="5">
        <v>116</v>
      </c>
      <c r="D12" s="9">
        <f t="shared" si="0"/>
        <v>92.8</v>
      </c>
      <c r="E12" s="5">
        <v>1</v>
      </c>
      <c r="F12" s="5">
        <f t="shared" si="1"/>
        <v>115</v>
      </c>
      <c r="G12" s="9">
        <f t="shared" si="2"/>
        <v>104.4</v>
      </c>
      <c r="H12" s="5"/>
      <c r="I12" s="5"/>
      <c r="J12" s="5">
        <f t="shared" si="3"/>
        <v>116</v>
      </c>
      <c r="K12" s="5"/>
      <c r="L12" s="5"/>
      <c r="M12" s="5"/>
    </row>
    <row r="13" s="2" customFormat="1" ht="20" customHeight="1" spans="1:13">
      <c r="A13" s="8">
        <v>10</v>
      </c>
      <c r="B13" s="5" t="s">
        <v>22</v>
      </c>
      <c r="C13" s="5">
        <v>471</v>
      </c>
      <c r="D13" s="9">
        <f t="shared" si="0"/>
        <v>376.8</v>
      </c>
      <c r="E13" s="5">
        <v>3</v>
      </c>
      <c r="F13" s="5">
        <f t="shared" si="1"/>
        <v>468</v>
      </c>
      <c r="G13" s="9">
        <f t="shared" si="2"/>
        <v>423.9</v>
      </c>
      <c r="H13" s="5"/>
      <c r="I13" s="5"/>
      <c r="J13" s="5">
        <f t="shared" si="3"/>
        <v>471</v>
      </c>
      <c r="K13" s="5"/>
      <c r="L13" s="5"/>
      <c r="M13" s="5"/>
    </row>
    <row r="14" s="2" customFormat="1" ht="20" customHeight="1" spans="1:13">
      <c r="A14" s="8">
        <v>11</v>
      </c>
      <c r="B14" s="5" t="s">
        <v>23</v>
      </c>
      <c r="C14" s="11">
        <v>512</v>
      </c>
      <c r="D14" s="9">
        <f t="shared" si="0"/>
        <v>409.6</v>
      </c>
      <c r="E14" s="5"/>
      <c r="F14" s="5">
        <f t="shared" si="1"/>
        <v>512</v>
      </c>
      <c r="G14" s="9">
        <f t="shared" si="2"/>
        <v>460.8</v>
      </c>
      <c r="H14" s="5"/>
      <c r="I14" s="5"/>
      <c r="J14" s="5">
        <f t="shared" si="3"/>
        <v>512</v>
      </c>
      <c r="K14" s="5"/>
      <c r="L14" s="5"/>
      <c r="M14" s="5"/>
    </row>
    <row r="15" s="2" customFormat="1" ht="20" customHeight="1" spans="1:13">
      <c r="A15" s="8">
        <v>12</v>
      </c>
      <c r="B15" s="5" t="s">
        <v>24</v>
      </c>
      <c r="C15" s="10">
        <v>542</v>
      </c>
      <c r="D15" s="9">
        <f t="shared" si="0"/>
        <v>433.6</v>
      </c>
      <c r="E15" s="5">
        <v>1</v>
      </c>
      <c r="F15" s="5">
        <f t="shared" si="1"/>
        <v>541</v>
      </c>
      <c r="G15" s="9">
        <f t="shared" si="2"/>
        <v>487.8</v>
      </c>
      <c r="H15" s="5"/>
      <c r="I15" s="5"/>
      <c r="J15" s="5">
        <f t="shared" si="3"/>
        <v>542</v>
      </c>
      <c r="K15" s="5"/>
      <c r="L15" s="5"/>
      <c r="M15" s="5"/>
    </row>
    <row r="16" s="2" customFormat="1" ht="20" customHeight="1" spans="1:13">
      <c r="A16" s="8">
        <v>13</v>
      </c>
      <c r="B16" s="5" t="s">
        <v>25</v>
      </c>
      <c r="C16" s="5">
        <v>490</v>
      </c>
      <c r="D16" s="9">
        <f t="shared" si="0"/>
        <v>392</v>
      </c>
      <c r="E16" s="5">
        <v>2</v>
      </c>
      <c r="F16" s="5">
        <f t="shared" si="1"/>
        <v>488</v>
      </c>
      <c r="G16" s="9">
        <f t="shared" si="2"/>
        <v>441</v>
      </c>
      <c r="H16" s="5"/>
      <c r="I16" s="5"/>
      <c r="J16" s="5">
        <f t="shared" si="3"/>
        <v>490</v>
      </c>
      <c r="K16" s="5"/>
      <c r="L16" s="5"/>
      <c r="M16" s="5"/>
    </row>
    <row r="17" s="2" customFormat="1" ht="20" customHeight="1" spans="1:13">
      <c r="A17" s="8">
        <v>14</v>
      </c>
      <c r="B17" s="5" t="s">
        <v>26</v>
      </c>
      <c r="C17" s="5">
        <v>364</v>
      </c>
      <c r="D17" s="9">
        <f t="shared" si="0"/>
        <v>291.2</v>
      </c>
      <c r="E17" s="5">
        <v>75</v>
      </c>
      <c r="F17" s="5">
        <f t="shared" si="1"/>
        <v>289</v>
      </c>
      <c r="G17" s="9">
        <f t="shared" si="2"/>
        <v>327.6</v>
      </c>
      <c r="H17" s="5"/>
      <c r="I17" s="5"/>
      <c r="J17" s="5">
        <f t="shared" si="3"/>
        <v>364</v>
      </c>
      <c r="K17" s="5"/>
      <c r="L17" s="5"/>
      <c r="M17" s="5"/>
    </row>
    <row r="18" s="2" customFormat="1" ht="20" customHeight="1" spans="1:13">
      <c r="A18" s="8">
        <v>15</v>
      </c>
      <c r="B18" s="5" t="s">
        <v>27</v>
      </c>
      <c r="C18" s="10">
        <v>455</v>
      </c>
      <c r="D18" s="9">
        <f t="shared" si="0"/>
        <v>364</v>
      </c>
      <c r="E18" s="5">
        <v>6</v>
      </c>
      <c r="F18" s="5">
        <f t="shared" si="1"/>
        <v>449</v>
      </c>
      <c r="G18" s="9">
        <f t="shared" si="2"/>
        <v>409.5</v>
      </c>
      <c r="H18" s="5"/>
      <c r="I18" s="5"/>
      <c r="J18" s="5">
        <f t="shared" si="3"/>
        <v>455</v>
      </c>
      <c r="K18" s="5"/>
      <c r="L18" s="5"/>
      <c r="M18" s="5"/>
    </row>
    <row r="19" s="2" customFormat="1" ht="20" customHeight="1" spans="1:13">
      <c r="A19" s="8">
        <v>16</v>
      </c>
      <c r="B19" s="5" t="s">
        <v>28</v>
      </c>
      <c r="C19" s="11">
        <v>556</v>
      </c>
      <c r="D19" s="9">
        <f t="shared" si="0"/>
        <v>444.8</v>
      </c>
      <c r="E19" s="5">
        <v>16</v>
      </c>
      <c r="F19" s="5">
        <f t="shared" si="1"/>
        <v>540</v>
      </c>
      <c r="G19" s="9">
        <f t="shared" si="2"/>
        <v>500.4</v>
      </c>
      <c r="H19" s="5"/>
      <c r="I19" s="5"/>
      <c r="J19" s="5">
        <f t="shared" si="3"/>
        <v>556</v>
      </c>
      <c r="K19" s="5"/>
      <c r="L19" s="5"/>
      <c r="M19" s="5"/>
    </row>
    <row r="20" s="2" customFormat="1" ht="27" customHeight="1" spans="1:13">
      <c r="A20" s="5" t="s">
        <v>29</v>
      </c>
      <c r="B20" s="5"/>
      <c r="C20" s="5">
        <f t="shared" ref="C20:L20" si="4">SUM(C4:C19)</f>
        <v>6713</v>
      </c>
      <c r="D20" s="9">
        <f t="shared" si="4"/>
        <v>5370.4</v>
      </c>
      <c r="E20" s="5">
        <f t="shared" si="4"/>
        <v>146</v>
      </c>
      <c r="F20" s="5">
        <f t="shared" si="4"/>
        <v>6567</v>
      </c>
      <c r="G20" s="9">
        <f t="shared" si="4"/>
        <v>6041.7</v>
      </c>
      <c r="H20" s="5">
        <f t="shared" si="4"/>
        <v>0</v>
      </c>
      <c r="I20" s="5">
        <f t="shared" si="4"/>
        <v>0</v>
      </c>
      <c r="J20" s="5">
        <f t="shared" si="4"/>
        <v>6713</v>
      </c>
      <c r="K20" s="5">
        <f t="shared" si="4"/>
        <v>0</v>
      </c>
      <c r="L20" s="5">
        <f t="shared" si="4"/>
        <v>0</v>
      </c>
      <c r="M20" s="5"/>
    </row>
  </sheetData>
  <mergeCells count="12">
    <mergeCell ref="A1:M1"/>
    <mergeCell ref="D2:E2"/>
    <mergeCell ref="G2:H2"/>
    <mergeCell ref="J2:K2"/>
    <mergeCell ref="A20:B20"/>
    <mergeCell ref="A2:A3"/>
    <mergeCell ref="B2:B3"/>
    <mergeCell ref="C2:C3"/>
    <mergeCell ref="F2:F3"/>
    <mergeCell ref="I2:I3"/>
    <mergeCell ref="L2:L3"/>
    <mergeCell ref="M2:M3"/>
  </mergeCells>
  <pageMargins left="0.75" right="0.75" top="1" bottom="1" header="0.5" footer="0.5"/>
  <pageSetup paperSize="9" scale="7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2022-08-23T11:50:00Z</dcterms:created>
  <dcterms:modified xsi:type="dcterms:W3CDTF">2022-09-02T07:47:30Z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0348164D9BA945E48E32A8348079A163</vt:lpwstr>
  </property>
  <property fmtid="{D5CDD505-2E9C-101B-9397-08002B2CF9AE}" pid="3" name="KSOProductBuildVer">
    <vt:lpwstr>2052-11.1.0.12313</vt:lpwstr>
  </property>
</Properties>
</file>