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tabRatio="854" firstSheet="6" activeTab="22"/>
  </bookViews>
  <sheets>
    <sheet name="Table 1" sheetId="1" state="hidden" r:id="rId1"/>
    <sheet name="Table 2" sheetId="2" state="hidden" r:id="rId2"/>
    <sheet name="Table 3" sheetId="3" state="hidden" r:id="rId3"/>
    <sheet name="Table 4" sheetId="4" state="hidden" r:id="rId4"/>
    <sheet name="Table 5" sheetId="5" state="hidden" r:id="rId5"/>
    <sheet name="Table 6" sheetId="6" state="hidden" r:id="rId6"/>
    <sheet name="汇总表" sheetId="7" r:id="rId7"/>
    <sheet name="综合交通" sheetId="8" r:id="rId8"/>
    <sheet name="市政公基" sheetId="9" r:id="rId9"/>
    <sheet name="公交都市" sheetId="10" r:id="rId10"/>
    <sheet name="防洪工程" sheetId="11" state="hidden" r:id="rId11"/>
    <sheet name="土整" sheetId="12" r:id="rId12"/>
    <sheet name="园区基础" sheetId="13" r:id="rId13"/>
    <sheet name="文体旅游" sheetId="14" r:id="rId14"/>
    <sheet name="园林绿化" sheetId="15" r:id="rId15"/>
    <sheet name="环境治理" sheetId="16" r:id="rId16"/>
    <sheet name="地质灾害" sheetId="17" state="hidden" r:id="rId17"/>
    <sheet name="城市景观" sheetId="18" r:id="rId18"/>
    <sheet name="医疗卫生" sheetId="19" r:id="rId19"/>
    <sheet name="教育基建" sheetId="20" r:id="rId20"/>
    <sheet name="安居工程" sheetId="21" r:id="rId21"/>
    <sheet name="智慧城市" sheetId="22" state="hidden" r:id="rId22"/>
    <sheet name="公共服务" sheetId="23" r:id="rId23"/>
    <sheet name="人防应急" sheetId="24" state="hidden" r:id="rId24"/>
  </sheets>
  <definedNames>
    <definedName name="_xlnm._FilterDatabase" localSheetId="10" hidden="1">防洪工程!$A$8:$R$26</definedName>
    <definedName name="_xlnm._FilterDatabase" localSheetId="16" hidden="1">地质灾害!$A$7:$R$21</definedName>
    <definedName name="_xlnm._FilterDatabase" localSheetId="21" hidden="1">智慧城市!$A$14:$R$58</definedName>
    <definedName name="_xlnm._FilterDatabase" localSheetId="22" hidden="1">公共服务!#REF!</definedName>
    <definedName name="_xlnm._FilterDatabase" localSheetId="19" hidden="1">教育基建!#REF!</definedName>
    <definedName name="_xlnm.Print_Area" localSheetId="19">教育基建!$A$1:$P$15</definedName>
    <definedName name="_xlnm.Print_Area" localSheetId="8">市政公基!$A$1:$P$17</definedName>
    <definedName name="_xlnm.Print_Titles" localSheetId="8">市政公基!$3:$4</definedName>
    <definedName name="_xlnm.Print_Titles" localSheetId="15">环境治理!$3:$4</definedName>
    <definedName name="_xlnm.Print_Titles" localSheetId="19">教育基建!$3:$4</definedName>
  </definedNames>
  <calcPr calcId="144525"/>
</workbook>
</file>

<file path=xl/sharedStrings.xml><?xml version="1.0" encoding="utf-8"?>
<sst xmlns="http://schemas.openxmlformats.org/spreadsheetml/2006/main" count="803">
  <si>
    <r>
      <rPr>
        <sz val="16"/>
        <rFont val="Noto Sans CJK JP Regular"/>
        <charset val="134"/>
      </rPr>
      <t xml:space="preserve">柳州市 </t>
    </r>
    <r>
      <rPr>
        <sz val="16"/>
        <rFont val="Noto Sans Mono CJK JP Regular"/>
        <charset val="134"/>
      </rPr>
      <t xml:space="preserve">2018 </t>
    </r>
    <r>
      <rPr>
        <sz val="16"/>
        <rFont val="Noto Sans CJK JP Regular"/>
        <charset val="134"/>
      </rPr>
      <t>年城市建设计划安排城市基础设施、产业发</t>
    </r>
  </si>
  <si>
    <r>
      <rPr>
        <sz val="16"/>
        <rFont val="Noto Sans CJK JP Regular"/>
        <charset val="134"/>
      </rPr>
      <t xml:space="preserve">展、生态环保、民生保障、社会管理五大板块共 </t>
    </r>
    <r>
      <rPr>
        <sz val="16"/>
        <rFont val="Noto Sans Mono CJK JP Regular"/>
        <charset val="134"/>
      </rPr>
      <t xml:space="preserve">18 </t>
    </r>
    <r>
      <rPr>
        <sz val="16"/>
        <rFont val="Noto Sans CJK JP Regular"/>
        <charset val="134"/>
      </rPr>
      <t>个专项。</t>
    </r>
  </si>
  <si>
    <r>
      <rPr>
        <sz val="16"/>
        <rFont val="Noto Sans CJK JP Regular"/>
        <charset val="134"/>
      </rPr>
      <t xml:space="preserve">计划实施 </t>
    </r>
    <r>
      <rPr>
        <sz val="16"/>
        <rFont val="Noto Sans Mono CJK JP Regular"/>
        <charset val="134"/>
      </rPr>
      <t xml:space="preserve">1028 </t>
    </r>
    <r>
      <rPr>
        <sz val="16"/>
        <rFont val="Noto Sans CJK JP Regular"/>
        <charset val="134"/>
      </rPr>
      <t xml:space="preserve">个项目，总投资 </t>
    </r>
    <r>
      <rPr>
        <sz val="16"/>
        <rFont val="Noto Sans Mono CJK JP Regular"/>
        <charset val="134"/>
      </rPr>
      <t xml:space="preserve">3581 </t>
    </r>
    <r>
      <rPr>
        <sz val="16"/>
        <rFont val="Noto Sans CJK JP Regular"/>
        <charset val="134"/>
      </rPr>
      <t xml:space="preserve">亿元，其中新开工 </t>
    </r>
    <r>
      <rPr>
        <sz val="16"/>
        <rFont val="Noto Sans Mono CJK JP Regular"/>
        <charset val="134"/>
      </rPr>
      <t>441</t>
    </r>
  </si>
  <si>
    <r>
      <rPr>
        <sz val="16"/>
        <rFont val="Noto Sans CJK JP Regular"/>
        <charset val="134"/>
      </rPr>
      <t xml:space="preserve">个，续建 </t>
    </r>
    <r>
      <rPr>
        <sz val="16"/>
        <rFont val="Noto Sans Mono CJK JP Regular"/>
        <charset val="134"/>
      </rPr>
      <t xml:space="preserve">474 </t>
    </r>
    <r>
      <rPr>
        <sz val="16"/>
        <rFont val="Noto Sans CJK JP Regular"/>
        <charset val="134"/>
      </rPr>
      <t xml:space="preserve">个，竣工 </t>
    </r>
    <r>
      <rPr>
        <sz val="16"/>
        <rFont val="Noto Sans Mono CJK JP Regular"/>
        <charset val="134"/>
      </rPr>
      <t xml:space="preserve">113 </t>
    </r>
    <r>
      <rPr>
        <sz val="16"/>
        <rFont val="Noto Sans CJK JP Regular"/>
        <charset val="134"/>
      </rPr>
      <t>个。</t>
    </r>
    <r>
      <rPr>
        <sz val="16"/>
        <rFont val="Noto Sans Mono CJK JP Regular"/>
        <charset val="134"/>
      </rPr>
      <t xml:space="preserve">2018 </t>
    </r>
    <r>
      <rPr>
        <sz val="16"/>
        <rFont val="Noto Sans CJK JP Regular"/>
        <charset val="134"/>
      </rPr>
      <t xml:space="preserve">年度计划投资 </t>
    </r>
    <r>
      <rPr>
        <sz val="16"/>
        <rFont val="Noto Sans Mono CJK JP Regular"/>
        <charset val="134"/>
      </rPr>
      <t xml:space="preserve">569 </t>
    </r>
    <r>
      <rPr>
        <sz val="16"/>
        <rFont val="Noto Sans CJK JP Regular"/>
        <charset val="134"/>
      </rPr>
      <t>亿元，</t>
    </r>
  </si>
  <si>
    <r>
      <rPr>
        <sz val="16"/>
        <rFont val="Noto Sans CJK JP Regular"/>
        <charset val="134"/>
      </rPr>
      <t xml:space="preserve">其中市财政计划投资 </t>
    </r>
    <r>
      <rPr>
        <sz val="16"/>
        <rFont val="Noto Sans Mono CJK JP Regular"/>
        <charset val="134"/>
      </rPr>
      <t xml:space="preserve">84.5 </t>
    </r>
    <r>
      <rPr>
        <sz val="16"/>
        <rFont val="Noto Sans CJK JP Regular"/>
        <charset val="134"/>
      </rPr>
      <t>亿元。各领域项目安排情况如下：</t>
    </r>
  </si>
  <si>
    <r>
      <rPr>
        <sz val="15"/>
        <rFont val="Noto Sans Mono CJK JP Regular"/>
        <charset val="134"/>
      </rPr>
      <t xml:space="preserve">2018 </t>
    </r>
    <r>
      <rPr>
        <sz val="15"/>
        <rFont val="Noto Sans CJK JP Regular"/>
        <charset val="134"/>
      </rPr>
      <t xml:space="preserve">年城市建设计划分类统计表                </t>
    </r>
    <r>
      <rPr>
        <sz val="9"/>
        <rFont val="Noto Sans CJK JP Regular"/>
        <charset val="134"/>
      </rPr>
      <t>单位：万元</t>
    </r>
  </si>
  <si>
    <r>
      <rPr>
        <sz val="10.5"/>
        <rFont val="Noto Sans CJK JP Regular"/>
        <charset val="134"/>
      </rPr>
      <t>序号</t>
    </r>
  </si>
  <si>
    <r>
      <rPr>
        <sz val="10.5"/>
        <rFont val="Noto Sans CJK JP Regular"/>
        <charset val="134"/>
      </rPr>
      <t>板块名称</t>
    </r>
  </si>
  <si>
    <r>
      <rPr>
        <sz val="10.5"/>
        <rFont val="Noto Sans CJK JP Regular"/>
        <charset val="134"/>
      </rPr>
      <t xml:space="preserve">项 目 数 
</t>
    </r>
    <r>
      <rPr>
        <sz val="10.5"/>
        <rFont val="Noto Sans CJK JP Regular"/>
        <charset val="134"/>
      </rPr>
      <t>（个）</t>
    </r>
  </si>
  <si>
    <r>
      <rPr>
        <sz val="10.5"/>
        <rFont val="Noto Sans CJK JP Regular"/>
        <charset val="134"/>
      </rPr>
      <t>总投资</t>
    </r>
  </si>
  <si>
    <r>
      <rPr>
        <b/>
        <sz val="10.5"/>
        <rFont val="Arial"/>
        <charset val="134"/>
      </rPr>
      <t xml:space="preserve">2018 </t>
    </r>
    <r>
      <rPr>
        <sz val="10.5"/>
        <rFont val="Noto Sans CJK JP Regular"/>
        <charset val="134"/>
      </rPr>
      <t xml:space="preserve">年
</t>
    </r>
    <r>
      <rPr>
        <sz val="10.5"/>
        <rFont val="Noto Sans CJK JP Regular"/>
        <charset val="134"/>
      </rPr>
      <t>计划投资</t>
    </r>
  </si>
  <si>
    <r>
      <rPr>
        <b/>
        <sz val="10.5"/>
        <rFont val="Arial"/>
        <charset val="134"/>
      </rPr>
      <t xml:space="preserve">2018 </t>
    </r>
    <r>
      <rPr>
        <sz val="10.5"/>
        <rFont val="Noto Sans CJK JP Regular"/>
        <charset val="134"/>
      </rPr>
      <t>年计划投资构成</t>
    </r>
  </si>
  <si>
    <r>
      <rPr>
        <sz val="10.5"/>
        <rFont val="Noto Sans CJK JP Regular"/>
        <charset val="134"/>
      </rPr>
      <t>市财政</t>
    </r>
  </si>
  <si>
    <r>
      <rPr>
        <sz val="10.5"/>
        <rFont val="Noto Sans CJK JP Regular"/>
        <charset val="134"/>
      </rPr>
      <t>城区财政</t>
    </r>
  </si>
  <si>
    <r>
      <rPr>
        <sz val="10.5"/>
        <rFont val="Noto Sans CJK JP Regular"/>
        <charset val="134"/>
      </rPr>
      <t>上级资金</t>
    </r>
  </si>
  <si>
    <r>
      <rPr>
        <sz val="10.5"/>
        <rFont val="Noto Sans CJK JP Regular"/>
        <charset val="134"/>
      </rPr>
      <t>融资自筹</t>
    </r>
  </si>
  <si>
    <r>
      <rPr>
        <sz val="10.5"/>
        <rFont val="Noto Sans CJK JP Regular"/>
        <charset val="134"/>
      </rPr>
      <t>合计</t>
    </r>
  </si>
  <si>
    <r>
      <rPr>
        <sz val="10.5"/>
        <rFont val="Noto Sans CJK JP Regular"/>
        <charset val="134"/>
      </rPr>
      <t>一</t>
    </r>
  </si>
  <si>
    <r>
      <rPr>
        <sz val="10.5"/>
        <rFont val="Noto Sans CJK JP Regular"/>
        <charset val="134"/>
      </rPr>
      <t>基础设施</t>
    </r>
  </si>
  <si>
    <r>
      <rPr>
        <sz val="10.5"/>
        <rFont val="Noto Sans CJK JP Regular"/>
        <charset val="134"/>
      </rPr>
      <t>二</t>
    </r>
  </si>
  <si>
    <r>
      <rPr>
        <sz val="10.5"/>
        <rFont val="Noto Sans CJK JP Regular"/>
        <charset val="134"/>
      </rPr>
      <t>产业发展</t>
    </r>
  </si>
  <si>
    <r>
      <rPr>
        <sz val="10.5"/>
        <rFont val="Noto Sans CJK JP Regular"/>
        <charset val="134"/>
      </rPr>
      <t>三</t>
    </r>
  </si>
  <si>
    <r>
      <rPr>
        <sz val="10.5"/>
        <rFont val="Noto Sans CJK JP Regular"/>
        <charset val="134"/>
      </rPr>
      <t>生态环保</t>
    </r>
  </si>
  <si>
    <r>
      <rPr>
        <sz val="10.5"/>
        <rFont val="Noto Sans CJK JP Regular"/>
        <charset val="134"/>
      </rPr>
      <t>四</t>
    </r>
  </si>
  <si>
    <r>
      <rPr>
        <sz val="10.5"/>
        <rFont val="Noto Sans CJK JP Regular"/>
        <charset val="134"/>
      </rPr>
      <t>民生保障</t>
    </r>
  </si>
  <si>
    <r>
      <rPr>
        <sz val="10.5"/>
        <rFont val="Noto Sans CJK JP Regular"/>
        <charset val="134"/>
      </rPr>
      <t>五</t>
    </r>
  </si>
  <si>
    <r>
      <rPr>
        <sz val="10.5"/>
        <rFont val="Noto Sans CJK JP Regular"/>
        <charset val="134"/>
      </rPr>
      <t>社会管理</t>
    </r>
  </si>
  <si>
    <r>
      <rPr>
        <sz val="16"/>
        <rFont val="Noto Sans CJK JP Regular"/>
        <charset val="134"/>
      </rPr>
      <t>一、基础设施领域</t>
    </r>
  </si>
  <si>
    <r>
      <rPr>
        <sz val="16"/>
        <rFont val="Noto Sans CJK JP Regular"/>
        <charset val="134"/>
      </rPr>
      <t xml:space="preserve">着力于统筹城乡基础设施建设，打通内外开放通道，进一步提升城市功能品质，拓展城市发展空间。具体包含综合交通、市政公用、公交都市、防洪工程等 </t>
    </r>
    <r>
      <rPr>
        <sz val="16"/>
        <rFont val="Noto Sans Mono CJK JP Regular"/>
        <charset val="134"/>
      </rPr>
      <t xml:space="preserve">4 </t>
    </r>
    <r>
      <rPr>
        <sz val="16"/>
        <rFont val="Noto Sans CJK JP Regular"/>
        <charset val="134"/>
      </rPr>
      <t>个专项计划，共</t>
    </r>
  </si>
  <si>
    <r>
      <rPr>
        <sz val="16"/>
        <rFont val="Noto Sans Mono CJK JP Regular"/>
        <charset val="134"/>
      </rPr>
      <t xml:space="preserve">238 </t>
    </r>
    <r>
      <rPr>
        <sz val="16"/>
        <rFont val="Noto Sans CJK JP Regular"/>
        <charset val="134"/>
      </rPr>
      <t xml:space="preserve">个项目，项目总投资  </t>
    </r>
    <r>
      <rPr>
        <sz val="16"/>
        <rFont val="Noto Sans Mono CJK JP Regular"/>
        <charset val="134"/>
      </rPr>
      <t xml:space="preserve">1650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255</t>
    </r>
  </si>
  <si>
    <r>
      <rPr>
        <sz val="16"/>
        <rFont val="Noto Sans CJK JP Regular"/>
        <charset val="134"/>
      </rPr>
      <t>亿元。</t>
    </r>
  </si>
  <si>
    <r>
      <rPr>
        <sz val="12"/>
        <rFont val="Trebuchet MS"/>
        <charset val="134"/>
      </rPr>
      <t>I</t>
    </r>
  </si>
  <si>
    <r>
      <rPr>
        <sz val="15"/>
        <rFont val="Noto Sans Mono CJK JP Regular"/>
        <charset val="134"/>
      </rPr>
      <t xml:space="preserve">2018 </t>
    </r>
    <r>
      <rPr>
        <sz val="15"/>
        <rFont val="Noto Sans CJK JP Regular"/>
        <charset val="134"/>
      </rPr>
      <t xml:space="preserve">年基础设施领域城建计划分类统计表           </t>
    </r>
    <r>
      <rPr>
        <sz val="9"/>
        <rFont val="Noto Sans CJK JP Regular"/>
        <charset val="134"/>
      </rPr>
      <t>单位：万元</t>
    </r>
  </si>
  <si>
    <r>
      <rPr>
        <sz val="10.5"/>
        <rFont val="Noto Sans CJK JP Regular"/>
        <charset val="134"/>
      </rPr>
      <t>专项名称</t>
    </r>
  </si>
  <si>
    <r>
      <rPr>
        <sz val="10.5"/>
        <rFont val="Noto Sans CJK JP Regular"/>
        <charset val="134"/>
      </rPr>
      <t xml:space="preserve">项目数
</t>
    </r>
    <r>
      <rPr>
        <sz val="10.5"/>
        <rFont val="Noto Sans CJK JP Regular"/>
        <charset val="134"/>
      </rPr>
      <t>（个）</t>
    </r>
  </si>
  <si>
    <r>
      <rPr>
        <sz val="10.5"/>
        <rFont val="Noto Sans CJK JP Regular"/>
        <charset val="134"/>
      </rPr>
      <t>综合交通</t>
    </r>
  </si>
  <si>
    <r>
      <rPr>
        <sz val="10.5"/>
        <rFont val="Noto Sans CJK JP Regular"/>
        <charset val="134"/>
      </rPr>
      <t>市政公用</t>
    </r>
  </si>
  <si>
    <r>
      <rPr>
        <sz val="10.5"/>
        <rFont val="Noto Sans CJK JP Regular"/>
        <charset val="134"/>
      </rPr>
      <t>公交都市</t>
    </r>
  </si>
  <si>
    <r>
      <rPr>
        <sz val="10.5"/>
        <rFont val="Noto Sans CJK JP Regular"/>
        <charset val="134"/>
      </rPr>
      <t>防洪工程</t>
    </r>
  </si>
  <si>
    <r>
      <rPr>
        <sz val="16"/>
        <rFont val="Droid Sans Fallback"/>
        <charset val="134"/>
      </rPr>
      <t>（一）综合交通专项</t>
    </r>
  </si>
  <si>
    <r>
      <rPr>
        <sz val="16"/>
        <rFont val="Noto Sans CJK JP Regular"/>
        <charset val="134"/>
      </rPr>
      <t>以建设全国性综合交通枢纽为契机，提升柳州交通枢纽地位，拉开城市框架</t>
    </r>
    <r>
      <rPr>
        <sz val="16"/>
        <rFont val="Noto Sans Mono CJK JP Regular"/>
        <charset val="134"/>
      </rPr>
      <t>,</t>
    </r>
    <r>
      <rPr>
        <sz val="16"/>
        <rFont val="Noto Sans CJK JP Regular"/>
        <charset val="134"/>
      </rPr>
      <t xml:space="preserve">优化城市布局，重点实施柳州至三江城际铁路、城市轨道交通，积极配合和推进自治区“县县通高速”、红花枢纽二线船闸改造，推进“乡乡通二级、村屯通公路”项目。安排项目 </t>
    </r>
    <r>
      <rPr>
        <sz val="16"/>
        <rFont val="Noto Sans Mono CJK JP Regular"/>
        <charset val="134"/>
      </rPr>
      <t xml:space="preserve">20 </t>
    </r>
    <r>
      <rPr>
        <sz val="16"/>
        <rFont val="Noto Sans CJK JP Regular"/>
        <charset val="134"/>
      </rPr>
      <t xml:space="preserve">个，项目总投资 </t>
    </r>
    <r>
      <rPr>
        <sz val="16"/>
        <rFont val="Noto Sans Mono CJK JP Regular"/>
        <charset val="134"/>
      </rPr>
      <t xml:space="preserve">707 </t>
    </r>
    <r>
      <rPr>
        <sz val="16"/>
        <rFont val="Noto Sans CJK JP Regular"/>
        <charset val="134"/>
      </rPr>
      <t>亿元，</t>
    </r>
    <r>
      <rPr>
        <sz val="16"/>
        <rFont val="Noto Sans Mono CJK JP Regular"/>
        <charset val="134"/>
      </rPr>
      <t>2018</t>
    </r>
  </si>
  <si>
    <r>
      <rPr>
        <sz val="16"/>
        <rFont val="Noto Sans CJK JP Regular"/>
        <charset val="134"/>
      </rPr>
      <t xml:space="preserve">年计划投资 </t>
    </r>
    <r>
      <rPr>
        <sz val="16"/>
        <rFont val="Noto Sans Mono CJK JP Regular"/>
        <charset val="134"/>
      </rPr>
      <t xml:space="preserve">76 </t>
    </r>
    <r>
      <rPr>
        <sz val="16"/>
        <rFont val="Noto Sans CJK JP Regular"/>
        <charset val="134"/>
      </rPr>
      <t>亿元。</t>
    </r>
  </si>
  <si>
    <r>
      <rPr>
        <sz val="16"/>
        <rFont val="Droid Sans Fallback"/>
        <charset val="134"/>
      </rPr>
      <t>（二）市政公用专项</t>
    </r>
  </si>
  <si>
    <r>
      <rPr>
        <sz val="16"/>
        <rFont val="Noto Sans CJK JP Regular"/>
        <charset val="134"/>
      </rPr>
      <t xml:space="preserve">着力健全城市道路、桥梁、管廊、停车场、排水、供水、供气等基础设施配套，有效解决交通拥堵、街区内涝、“拉链马路”等“城市病”，提升城市承载能力，实现城市建设有序、开发适度、功能完善、运行高效。安排项目  </t>
    </r>
    <r>
      <rPr>
        <sz val="16"/>
        <rFont val="Noto Sans Mono CJK JP Regular"/>
        <charset val="134"/>
      </rPr>
      <t xml:space="preserve">185 </t>
    </r>
    <r>
      <rPr>
        <sz val="16"/>
        <rFont val="Noto Sans CJK JP Regular"/>
        <charset val="134"/>
      </rPr>
      <t>个，</t>
    </r>
  </si>
  <si>
    <r>
      <rPr>
        <sz val="16"/>
        <rFont val="Noto Sans CJK JP Regular"/>
        <charset val="134"/>
      </rPr>
      <t xml:space="preserve">项目总投资 </t>
    </r>
    <r>
      <rPr>
        <sz val="16"/>
        <rFont val="Noto Sans Mono CJK JP Regular"/>
        <charset val="134"/>
      </rPr>
      <t xml:space="preserve">765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160 </t>
    </r>
    <r>
      <rPr>
        <sz val="16"/>
        <rFont val="Noto Sans CJK JP Regular"/>
        <charset val="134"/>
      </rPr>
      <t>亿元。</t>
    </r>
  </si>
  <si>
    <r>
      <rPr>
        <sz val="16"/>
        <rFont val="Droid Sans Fallback"/>
        <charset val="134"/>
      </rPr>
      <t>（三）公交都市专项</t>
    </r>
  </si>
  <si>
    <r>
      <rPr>
        <sz val="16"/>
        <rFont val="Noto Sans CJK JP Regular"/>
        <charset val="134"/>
      </rPr>
      <t>以创建国家公交都市示范工程为目标，贯彻落实城市公共交通优先发展的战略，实现“保障更有力、服务更优质、设施更完善、运营更安全、管理更规范”，较好地满足广大</t>
    </r>
  </si>
  <si>
    <r>
      <rPr>
        <sz val="16"/>
        <rFont val="Noto Sans CJK JP Regular"/>
        <charset val="134"/>
      </rPr>
      <t xml:space="preserve">人民群众的基本出行需求。安排项目 </t>
    </r>
    <r>
      <rPr>
        <sz val="16"/>
        <rFont val="Noto Sans Mono CJK JP Regular"/>
        <charset val="134"/>
      </rPr>
      <t xml:space="preserve">15 </t>
    </r>
    <r>
      <rPr>
        <sz val="16"/>
        <rFont val="Noto Sans CJK JP Regular"/>
        <charset val="134"/>
      </rPr>
      <t xml:space="preserve">个，项目总投资 </t>
    </r>
    <r>
      <rPr>
        <sz val="16"/>
        <rFont val="Noto Sans Mono CJK JP Regular"/>
        <charset val="134"/>
      </rPr>
      <t>5</t>
    </r>
  </si>
  <si>
    <r>
      <rPr>
        <sz val="12"/>
        <rFont val="Trebuchet MS"/>
        <charset val="134"/>
      </rPr>
      <t>II</t>
    </r>
  </si>
  <si>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3 </t>
    </r>
    <r>
      <rPr>
        <sz val="16"/>
        <rFont val="Noto Sans CJK JP Regular"/>
        <charset val="134"/>
      </rPr>
      <t>亿元。</t>
    </r>
  </si>
  <si>
    <r>
      <rPr>
        <sz val="16"/>
        <rFont val="Droid Sans Fallback"/>
        <charset val="134"/>
      </rPr>
      <t>（四）防洪工程专项</t>
    </r>
  </si>
  <si>
    <r>
      <rPr>
        <sz val="16"/>
        <rFont val="Noto Sans CJK JP Regular"/>
        <charset val="134"/>
      </rPr>
      <t xml:space="preserve">努力提高城市防洪标准至百年一遇，重点推进重大水利枢纽、城市防洪工程、应急治涝工程等项目。安排项目  </t>
    </r>
    <r>
      <rPr>
        <sz val="16"/>
        <rFont val="Noto Sans Mono CJK JP Regular"/>
        <charset val="134"/>
      </rPr>
      <t>18</t>
    </r>
  </si>
  <si>
    <r>
      <rPr>
        <sz val="16"/>
        <rFont val="Noto Sans CJK JP Regular"/>
        <charset val="134"/>
      </rPr>
      <t xml:space="preserve">个，总投资 </t>
    </r>
    <r>
      <rPr>
        <sz val="16"/>
        <rFont val="Noto Sans Mono CJK JP Regular"/>
        <charset val="134"/>
      </rPr>
      <t xml:space="preserve">174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16 </t>
    </r>
    <r>
      <rPr>
        <sz val="16"/>
        <rFont val="Noto Sans CJK JP Regular"/>
        <charset val="134"/>
      </rPr>
      <t>亿元。</t>
    </r>
  </si>
  <si>
    <r>
      <rPr>
        <sz val="16"/>
        <rFont val="Noto Sans CJK JP Regular"/>
        <charset val="134"/>
      </rPr>
      <t>二、产业发展领域</t>
    </r>
  </si>
  <si>
    <r>
      <rPr>
        <sz val="16"/>
        <rFont val="Noto Sans CJK JP Regular"/>
        <charset val="134"/>
      </rPr>
      <t xml:space="preserve">保障产业发展土地需求，完善园区基础设施配套，提升文化体育旅游承载能力，推动要素集聚，实现产业集聚和人气集聚。具体内容包含土地整理、园区基础设施、文化体育旅游 </t>
    </r>
    <r>
      <rPr>
        <sz val="16"/>
        <rFont val="Noto Sans Mono CJK JP Regular"/>
        <charset val="134"/>
      </rPr>
      <t xml:space="preserve">3 </t>
    </r>
    <r>
      <rPr>
        <sz val="16"/>
        <rFont val="Noto Sans CJK JP Regular"/>
        <charset val="134"/>
      </rPr>
      <t xml:space="preserve">个专项计划共 </t>
    </r>
    <r>
      <rPr>
        <sz val="16"/>
        <rFont val="Noto Sans Mono CJK JP Regular"/>
        <charset val="134"/>
      </rPr>
      <t xml:space="preserve">392 </t>
    </r>
    <r>
      <rPr>
        <sz val="16"/>
        <rFont val="Noto Sans CJK JP Regular"/>
        <charset val="134"/>
      </rPr>
      <t xml:space="preserve">个项目，项目总投资 </t>
    </r>
    <r>
      <rPr>
        <sz val="16"/>
        <rFont val="Noto Sans Mono CJK JP Regular"/>
        <charset val="134"/>
      </rPr>
      <t xml:space="preserve">1072 </t>
    </r>
    <r>
      <rPr>
        <sz val="16"/>
        <rFont val="Noto Sans CJK JP Regular"/>
        <charset val="134"/>
      </rPr>
      <t>亿元，</t>
    </r>
  </si>
  <si>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161 </t>
    </r>
    <r>
      <rPr>
        <sz val="16"/>
        <rFont val="Noto Sans CJK JP Regular"/>
        <charset val="134"/>
      </rPr>
      <t>亿元。</t>
    </r>
  </si>
  <si>
    <r>
      <rPr>
        <sz val="15"/>
        <rFont val="Noto Sans Mono CJK JP Regular"/>
        <charset val="134"/>
      </rPr>
      <t xml:space="preserve">2018 </t>
    </r>
    <r>
      <rPr>
        <sz val="15"/>
        <rFont val="Noto Sans CJK JP Regular"/>
        <charset val="134"/>
      </rPr>
      <t xml:space="preserve">年产业发展领域城建计划分类统计表           </t>
    </r>
    <r>
      <rPr>
        <sz val="9"/>
        <rFont val="Noto Sans CJK JP Regular"/>
        <charset val="134"/>
      </rPr>
      <t>单位：万元</t>
    </r>
  </si>
  <si>
    <r>
      <rPr>
        <sz val="10.5"/>
        <rFont val="Noto Sans CJK JP Regular"/>
        <charset val="134"/>
      </rPr>
      <t xml:space="preserve">项目数 
</t>
    </r>
    <r>
      <rPr>
        <sz val="10.5"/>
        <rFont val="Noto Sans CJK JP Regular"/>
        <charset val="134"/>
      </rPr>
      <t>（个）</t>
    </r>
  </si>
  <si>
    <r>
      <rPr>
        <sz val="10.5"/>
        <rFont val="Noto Sans CJK JP Regular"/>
        <charset val="134"/>
      </rPr>
      <t>土地整理</t>
    </r>
  </si>
  <si>
    <r>
      <rPr>
        <sz val="10.5"/>
        <rFont val="Noto Sans CJK JP Regular"/>
        <charset val="134"/>
      </rPr>
      <t>园区基础设施</t>
    </r>
  </si>
  <si>
    <r>
      <rPr>
        <sz val="10.5"/>
        <rFont val="Noto Sans CJK JP Regular"/>
        <charset val="134"/>
      </rPr>
      <t xml:space="preserve">文化体育
</t>
    </r>
    <r>
      <rPr>
        <sz val="10.5"/>
        <rFont val="Noto Sans CJK JP Regular"/>
        <charset val="134"/>
      </rPr>
      <t>旅游</t>
    </r>
  </si>
  <si>
    <r>
      <rPr>
        <sz val="16"/>
        <rFont val="Droid Sans Fallback"/>
        <charset val="134"/>
      </rPr>
      <t>（一）土地整理专项</t>
    </r>
  </si>
  <si>
    <r>
      <rPr>
        <sz val="16"/>
        <rFont val="Noto Sans CJK JP Regular"/>
        <charset val="134"/>
      </rPr>
      <t xml:space="preserve">有效提高城市建设用地保障能力，更好地实施土地利用总体规划和城市规划。安排项目 </t>
    </r>
    <r>
      <rPr>
        <sz val="16"/>
        <rFont val="Noto Sans Mono CJK JP Regular"/>
        <charset val="134"/>
      </rPr>
      <t xml:space="preserve">326 </t>
    </r>
    <r>
      <rPr>
        <sz val="16"/>
        <rFont val="Noto Sans CJK JP Regular"/>
        <charset val="134"/>
      </rPr>
      <t xml:space="preserve">个，项目总投资 </t>
    </r>
    <r>
      <rPr>
        <sz val="16"/>
        <rFont val="Noto Sans Mono CJK JP Regular"/>
        <charset val="134"/>
      </rPr>
      <t xml:space="preserve">775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102 </t>
    </r>
    <r>
      <rPr>
        <sz val="16"/>
        <rFont val="Noto Sans CJK JP Regular"/>
        <charset val="134"/>
      </rPr>
      <t>亿元。</t>
    </r>
  </si>
  <si>
    <r>
      <rPr>
        <sz val="16"/>
        <rFont val="Droid Sans Fallback"/>
        <charset val="134"/>
      </rPr>
      <t>（二）园区基础设施专项</t>
    </r>
  </si>
  <si>
    <r>
      <rPr>
        <sz val="16"/>
        <rFont val="Noto Sans CJK JP Regular"/>
        <charset val="134"/>
      </rPr>
      <t>围绕智能交通产业园、智能制造城、装配式建筑产业园，</t>
    </r>
  </si>
  <si>
    <r>
      <rPr>
        <sz val="12"/>
        <rFont val="Trebuchet MS"/>
        <charset val="134"/>
      </rPr>
      <t>III</t>
    </r>
  </si>
  <si>
    <r>
      <rPr>
        <sz val="16"/>
        <rFont val="Noto Sans CJK JP Regular"/>
        <charset val="134"/>
      </rPr>
      <t>配套建设园区基础设施，满足产业园区发展需求。安排项目</t>
    </r>
  </si>
  <si>
    <r>
      <rPr>
        <sz val="16"/>
        <rFont val="Noto Sans Mono CJK JP Regular"/>
        <charset val="134"/>
      </rPr>
      <t xml:space="preserve">37 </t>
    </r>
    <r>
      <rPr>
        <sz val="16"/>
        <rFont val="Noto Sans CJK JP Regular"/>
        <charset val="134"/>
      </rPr>
      <t xml:space="preserve">个，总投资 </t>
    </r>
    <r>
      <rPr>
        <sz val="16"/>
        <rFont val="Noto Sans Mono CJK JP Regular"/>
        <charset val="134"/>
      </rPr>
      <t xml:space="preserve">178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22 </t>
    </r>
    <r>
      <rPr>
        <sz val="16"/>
        <rFont val="Noto Sans CJK JP Regular"/>
        <charset val="134"/>
      </rPr>
      <t>亿元。</t>
    </r>
  </si>
  <si>
    <r>
      <rPr>
        <sz val="16"/>
        <rFont val="Droid Sans Fallback"/>
        <charset val="134"/>
      </rPr>
      <t>（三）文化体育旅游专项</t>
    </r>
  </si>
  <si>
    <r>
      <rPr>
        <sz val="16"/>
        <rFont val="Noto Sans CJK JP Regular"/>
        <charset val="134"/>
      </rPr>
      <t xml:space="preserve">打造文化体育产业精品，以历史文化名城、体育休闲之都为支撑，发展现代大旅游产业。安排项目  </t>
    </r>
    <r>
      <rPr>
        <sz val="16"/>
        <rFont val="Noto Sans Mono CJK JP Regular"/>
        <charset val="134"/>
      </rPr>
      <t xml:space="preserve">29 </t>
    </r>
    <r>
      <rPr>
        <sz val="16"/>
        <rFont val="Noto Sans CJK JP Regular"/>
        <charset val="134"/>
      </rPr>
      <t>个，总投资</t>
    </r>
  </si>
  <si>
    <r>
      <rPr>
        <sz val="16"/>
        <rFont val="Noto Sans Mono CJK JP Regular"/>
        <charset val="134"/>
      </rPr>
      <t xml:space="preserve">119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38 </t>
    </r>
    <r>
      <rPr>
        <sz val="16"/>
        <rFont val="Noto Sans CJK JP Regular"/>
        <charset val="134"/>
      </rPr>
      <t>亿元。</t>
    </r>
  </si>
  <si>
    <r>
      <rPr>
        <sz val="16"/>
        <rFont val="Noto Sans CJK JP Regular"/>
        <charset val="134"/>
      </rPr>
      <t>三、生态环保领域</t>
    </r>
  </si>
  <si>
    <r>
      <rPr>
        <sz val="16"/>
        <rFont val="Noto Sans CJK JP Regular"/>
        <charset val="134"/>
      </rPr>
      <t xml:space="preserve">建设生态文明是城市永续发展的百年大计，通过改善生态环境，促进人与自然和谐共生，实现城市可持续发展，创建国家生态园林城市、环境保护模范城市和循环经济示范城市。具体内容包含园林绿化、环境治理、地灾治理、城市景观等 </t>
    </r>
    <r>
      <rPr>
        <sz val="16"/>
        <rFont val="Noto Sans Mono CJK JP Regular"/>
        <charset val="134"/>
      </rPr>
      <t xml:space="preserve">4 </t>
    </r>
    <r>
      <rPr>
        <sz val="16"/>
        <rFont val="Noto Sans CJK JP Regular"/>
        <charset val="134"/>
      </rPr>
      <t xml:space="preserve">个专项计划共 </t>
    </r>
    <r>
      <rPr>
        <sz val="16"/>
        <rFont val="Noto Sans Mono CJK JP Regular"/>
        <charset val="134"/>
      </rPr>
      <t xml:space="preserve">125 </t>
    </r>
    <r>
      <rPr>
        <sz val="16"/>
        <rFont val="Noto Sans CJK JP Regular"/>
        <charset val="134"/>
      </rPr>
      <t xml:space="preserve">个项目，项目总投资 </t>
    </r>
    <r>
      <rPr>
        <sz val="16"/>
        <rFont val="Noto Sans Mono CJK JP Regular"/>
        <charset val="134"/>
      </rPr>
      <t xml:space="preserve">239 </t>
    </r>
    <r>
      <rPr>
        <sz val="16"/>
        <rFont val="Noto Sans CJK JP Regular"/>
        <charset val="134"/>
      </rPr>
      <t>亿元，</t>
    </r>
    <r>
      <rPr>
        <sz val="16"/>
        <rFont val="Noto Sans Mono CJK JP Regular"/>
        <charset val="134"/>
      </rPr>
      <t>2018</t>
    </r>
  </si>
  <si>
    <r>
      <rPr>
        <sz val="16"/>
        <rFont val="Noto Sans CJK JP Regular"/>
        <charset val="134"/>
      </rPr>
      <t xml:space="preserve">年计划投资 </t>
    </r>
    <r>
      <rPr>
        <sz val="16"/>
        <rFont val="Noto Sans Mono CJK JP Regular"/>
        <charset val="134"/>
      </rPr>
      <t xml:space="preserve">40 </t>
    </r>
    <r>
      <rPr>
        <sz val="16"/>
        <rFont val="Noto Sans CJK JP Regular"/>
        <charset val="134"/>
      </rPr>
      <t>亿元。</t>
    </r>
  </si>
  <si>
    <r>
      <rPr>
        <sz val="15"/>
        <rFont val="Noto Sans Mono CJK JP Regular"/>
        <charset val="134"/>
      </rPr>
      <t xml:space="preserve">2018 </t>
    </r>
    <r>
      <rPr>
        <sz val="15"/>
        <rFont val="Noto Sans CJK JP Regular"/>
        <charset val="134"/>
      </rPr>
      <t xml:space="preserve">年生态环保领域城建计划分类统计表             </t>
    </r>
    <r>
      <rPr>
        <sz val="9"/>
        <rFont val="Noto Sans CJK JP Regular"/>
        <charset val="134"/>
      </rPr>
      <t>单位：万元</t>
    </r>
  </si>
  <si>
    <r>
      <rPr>
        <sz val="10.5"/>
        <rFont val="Noto Sans CJK JP Regular"/>
        <charset val="134"/>
      </rPr>
      <t xml:space="preserve">项 目 数
</t>
    </r>
    <r>
      <rPr>
        <sz val="10.5"/>
        <rFont val="Noto Sans CJK JP Regular"/>
        <charset val="134"/>
      </rPr>
      <t>（个）</t>
    </r>
  </si>
  <si>
    <r>
      <rPr>
        <b/>
        <sz val="10.5"/>
        <rFont val="Arial"/>
        <charset val="134"/>
      </rPr>
      <t xml:space="preserve">2018 </t>
    </r>
    <r>
      <rPr>
        <sz val="10.5"/>
        <rFont val="Noto Sans CJK JP Regular"/>
        <charset val="134"/>
      </rPr>
      <t>年计划投资</t>
    </r>
  </si>
  <si>
    <r>
      <rPr>
        <sz val="10.5"/>
        <rFont val="Noto Sans CJK JP Regular"/>
        <charset val="134"/>
      </rPr>
      <t>园林绿化</t>
    </r>
  </si>
  <si>
    <r>
      <rPr>
        <sz val="10.5"/>
        <rFont val="Noto Sans CJK JP Regular"/>
        <charset val="134"/>
      </rPr>
      <t>环境治理</t>
    </r>
  </si>
  <si>
    <r>
      <rPr>
        <sz val="10.5"/>
        <rFont val="Noto Sans CJK JP Regular"/>
        <charset val="134"/>
      </rPr>
      <t>地灾治理</t>
    </r>
  </si>
  <si>
    <r>
      <rPr>
        <sz val="10.5"/>
        <rFont val="Noto Sans CJK JP Regular"/>
        <charset val="134"/>
      </rPr>
      <t>城市景观</t>
    </r>
  </si>
  <si>
    <r>
      <rPr>
        <sz val="16"/>
        <rFont val="Droid Sans Fallback"/>
        <charset val="134"/>
      </rPr>
      <t>（一）园林绿化专项</t>
    </r>
  </si>
  <si>
    <r>
      <rPr>
        <sz val="16"/>
        <rFont val="Noto Sans CJK JP Regular"/>
        <charset val="134"/>
      </rPr>
      <t>以建设“缤纷花园之城，灿烂人文之城，绿色生态之城”</t>
    </r>
  </si>
  <si>
    <r>
      <rPr>
        <sz val="16"/>
        <rFont val="Noto Sans CJK JP Regular"/>
        <charset val="134"/>
      </rPr>
      <t>的国家生态园林城市为总体目标，全面推进“花园城市”</t>
    </r>
    <r>
      <rPr>
        <sz val="16"/>
        <rFont val="Noto Sans Mono CJK JP Regular"/>
        <charset val="134"/>
      </rPr>
      <t>2.0</t>
    </r>
  </si>
  <si>
    <r>
      <rPr>
        <sz val="12"/>
        <rFont val="Trebuchet MS"/>
        <charset val="134"/>
      </rPr>
      <t>IV</t>
    </r>
  </si>
  <si>
    <r>
      <rPr>
        <sz val="16"/>
        <rFont val="Noto Sans CJK JP Regular"/>
        <charset val="134"/>
      </rPr>
      <t xml:space="preserve">版建设。安排项目 </t>
    </r>
    <r>
      <rPr>
        <sz val="16"/>
        <rFont val="Noto Sans Mono CJK JP Regular"/>
        <charset val="134"/>
      </rPr>
      <t xml:space="preserve">82 </t>
    </r>
    <r>
      <rPr>
        <sz val="16"/>
        <rFont val="Noto Sans CJK JP Regular"/>
        <charset val="134"/>
      </rPr>
      <t xml:space="preserve">个，项目总投资 </t>
    </r>
    <r>
      <rPr>
        <sz val="16"/>
        <rFont val="Noto Sans Mono CJK JP Regular"/>
        <charset val="134"/>
      </rPr>
      <t xml:space="preserve">189 </t>
    </r>
    <r>
      <rPr>
        <sz val="16"/>
        <rFont val="Noto Sans CJK JP Regular"/>
        <charset val="134"/>
      </rPr>
      <t>亿元，</t>
    </r>
    <r>
      <rPr>
        <sz val="16"/>
        <rFont val="Noto Sans Mono CJK JP Regular"/>
        <charset val="134"/>
      </rPr>
      <t xml:space="preserve">2018 </t>
    </r>
    <r>
      <rPr>
        <sz val="16"/>
        <rFont val="Noto Sans CJK JP Regular"/>
        <charset val="134"/>
      </rPr>
      <t>年计</t>
    </r>
  </si>
  <si>
    <r>
      <rPr>
        <sz val="16"/>
        <rFont val="Noto Sans CJK JP Regular"/>
        <charset val="134"/>
      </rPr>
      <t xml:space="preserve">划投资 </t>
    </r>
    <r>
      <rPr>
        <sz val="16"/>
        <rFont val="Noto Sans Mono CJK JP Regular"/>
        <charset val="134"/>
      </rPr>
      <t xml:space="preserve">25 </t>
    </r>
    <r>
      <rPr>
        <sz val="16"/>
        <rFont val="Noto Sans CJK JP Regular"/>
        <charset val="134"/>
      </rPr>
      <t>亿元。</t>
    </r>
  </si>
  <si>
    <r>
      <rPr>
        <sz val="16"/>
        <rFont val="Droid Sans Fallback"/>
        <charset val="134"/>
      </rPr>
      <t>（二）环境治理专项</t>
    </r>
  </si>
  <si>
    <r>
      <rPr>
        <sz val="16"/>
        <rFont val="Noto Sans CJK JP Regular"/>
        <charset val="134"/>
      </rPr>
      <t xml:space="preserve">推动固废处理资源化利用，打造循环经济资源综合利用产业集群，建设循环经济产业园区。安排项目 </t>
    </r>
    <r>
      <rPr>
        <sz val="16"/>
        <rFont val="Noto Sans Mono CJK JP Regular"/>
        <charset val="134"/>
      </rPr>
      <t xml:space="preserve">18 </t>
    </r>
    <r>
      <rPr>
        <sz val="16"/>
        <rFont val="Noto Sans CJK JP Regular"/>
        <charset val="134"/>
      </rPr>
      <t>个，总投</t>
    </r>
  </si>
  <si>
    <r>
      <rPr>
        <sz val="16"/>
        <rFont val="Noto Sans CJK JP Regular"/>
        <charset val="134"/>
      </rPr>
      <t xml:space="preserve">资 </t>
    </r>
    <r>
      <rPr>
        <sz val="16"/>
        <rFont val="Noto Sans Mono CJK JP Regular"/>
        <charset val="134"/>
      </rPr>
      <t xml:space="preserve">39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7 </t>
    </r>
    <r>
      <rPr>
        <sz val="16"/>
        <rFont val="Noto Sans CJK JP Regular"/>
        <charset val="134"/>
      </rPr>
      <t>亿元。</t>
    </r>
  </si>
  <si>
    <r>
      <rPr>
        <sz val="16"/>
        <rFont val="Droid Sans Fallback"/>
        <charset val="134"/>
      </rPr>
      <t>（三）地灾治理专项</t>
    </r>
  </si>
  <si>
    <r>
      <rPr>
        <sz val="16"/>
        <rFont val="Noto Sans CJK JP Regular"/>
        <charset val="134"/>
      </rPr>
      <t xml:space="preserve">加快开展地质灾害防治工作，避免和减轻地质灾害给人民生命财产造成的损失。安排项目  </t>
    </r>
    <r>
      <rPr>
        <sz val="16"/>
        <rFont val="Noto Sans Mono CJK JP Regular"/>
        <charset val="134"/>
      </rPr>
      <t xml:space="preserve">14 </t>
    </r>
    <r>
      <rPr>
        <sz val="16"/>
        <rFont val="Noto Sans CJK JP Regular"/>
        <charset val="134"/>
      </rPr>
      <t xml:space="preserve">个，总投资  </t>
    </r>
    <r>
      <rPr>
        <sz val="16"/>
        <rFont val="Noto Sans Mono CJK JP Regular"/>
        <charset val="134"/>
      </rPr>
      <t xml:space="preserve">1 </t>
    </r>
    <r>
      <rPr>
        <sz val="16"/>
        <rFont val="Noto Sans CJK JP Regular"/>
        <charset val="134"/>
      </rPr>
      <t>亿元，</t>
    </r>
  </si>
  <si>
    <r>
      <rPr>
        <sz val="16"/>
        <rFont val="Noto Sans Mono CJK JP Regular"/>
        <charset val="134"/>
      </rPr>
      <t xml:space="preserve">2018 </t>
    </r>
    <r>
      <rPr>
        <sz val="16"/>
        <rFont val="Noto Sans CJK JP Regular"/>
        <charset val="134"/>
      </rPr>
      <t xml:space="preserve">年投资 </t>
    </r>
    <r>
      <rPr>
        <sz val="16"/>
        <rFont val="Noto Sans Mono CJK JP Regular"/>
        <charset val="134"/>
      </rPr>
      <t xml:space="preserve">1 </t>
    </r>
    <r>
      <rPr>
        <sz val="16"/>
        <rFont val="Noto Sans CJK JP Regular"/>
        <charset val="134"/>
      </rPr>
      <t>亿元。</t>
    </r>
  </si>
  <si>
    <r>
      <rPr>
        <sz val="16"/>
        <rFont val="Droid Sans Fallback"/>
        <charset val="134"/>
      </rPr>
      <t>（四）城市景观专项</t>
    </r>
  </si>
  <si>
    <r>
      <rPr>
        <sz val="16"/>
        <rFont val="Noto Sans CJK JP Regular"/>
        <charset val="134"/>
      </rPr>
      <t xml:space="preserve">统筹推进城市空间优化和风貌改造，提高城市文化品位和城市环境治理，改善城乡人居环境。安排项目  </t>
    </r>
    <r>
      <rPr>
        <sz val="16"/>
        <rFont val="Noto Sans Mono CJK JP Regular"/>
        <charset val="134"/>
      </rPr>
      <t xml:space="preserve">11 </t>
    </r>
    <r>
      <rPr>
        <sz val="16"/>
        <rFont val="Noto Sans CJK JP Regular"/>
        <charset val="134"/>
      </rPr>
      <t>个，总</t>
    </r>
  </si>
  <si>
    <r>
      <rPr>
        <sz val="16"/>
        <rFont val="Noto Sans CJK JP Regular"/>
        <charset val="134"/>
      </rPr>
      <t xml:space="preserve">投资 </t>
    </r>
    <r>
      <rPr>
        <sz val="16"/>
        <rFont val="Noto Sans Mono CJK JP Regular"/>
        <charset val="134"/>
      </rPr>
      <t xml:space="preserve">10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7 </t>
    </r>
    <r>
      <rPr>
        <sz val="16"/>
        <rFont val="Noto Sans CJK JP Regular"/>
        <charset val="134"/>
      </rPr>
      <t>亿元。</t>
    </r>
  </si>
  <si>
    <r>
      <rPr>
        <sz val="16"/>
        <rFont val="Noto Sans CJK JP Regular"/>
        <charset val="134"/>
      </rPr>
      <t>四、民生保障领域</t>
    </r>
  </si>
  <si>
    <r>
      <rPr>
        <sz val="16"/>
        <rFont val="Noto Sans CJK JP Regular"/>
        <charset val="134"/>
      </rPr>
      <t xml:space="preserve">增进民生福祉是发展的根本目的，推进健康城市建设，提高教育发展水平，提升住房保障能力，实现幼有所育、学有所教、病有所医、老有所养、住有所居。具体内容包含医疗卫生、教育基建、安居工程 </t>
    </r>
    <r>
      <rPr>
        <sz val="16"/>
        <rFont val="Noto Sans Mono CJK JP Regular"/>
        <charset val="134"/>
      </rPr>
      <t xml:space="preserve">3 </t>
    </r>
    <r>
      <rPr>
        <sz val="16"/>
        <rFont val="Noto Sans CJK JP Regular"/>
        <charset val="134"/>
      </rPr>
      <t xml:space="preserve">个专项计划共 </t>
    </r>
    <r>
      <rPr>
        <sz val="16"/>
        <rFont val="Noto Sans Mono CJK JP Regular"/>
        <charset val="134"/>
      </rPr>
      <t xml:space="preserve">172 </t>
    </r>
    <r>
      <rPr>
        <sz val="16"/>
        <rFont val="Noto Sans CJK JP Regular"/>
        <charset val="134"/>
      </rPr>
      <t>个项目，</t>
    </r>
  </si>
  <si>
    <r>
      <rPr>
        <sz val="16"/>
        <rFont val="Noto Sans CJK JP Regular"/>
        <charset val="134"/>
      </rPr>
      <t xml:space="preserve">项目总投资 </t>
    </r>
    <r>
      <rPr>
        <sz val="16"/>
        <rFont val="Noto Sans Mono CJK JP Regular"/>
        <charset val="134"/>
      </rPr>
      <t xml:space="preserve">551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95 </t>
    </r>
    <r>
      <rPr>
        <sz val="16"/>
        <rFont val="Noto Sans CJK JP Regular"/>
        <charset val="134"/>
      </rPr>
      <t>亿元。</t>
    </r>
  </si>
  <si>
    <r>
      <rPr>
        <sz val="12"/>
        <rFont val="Trebuchet MS"/>
        <charset val="134"/>
      </rPr>
      <t>V</t>
    </r>
  </si>
  <si>
    <r>
      <rPr>
        <sz val="15"/>
        <rFont val="Noto Sans Mono CJK JP Regular"/>
        <charset val="134"/>
      </rPr>
      <t xml:space="preserve">2018 </t>
    </r>
    <r>
      <rPr>
        <sz val="15"/>
        <rFont val="Noto Sans CJK JP Regular"/>
        <charset val="134"/>
      </rPr>
      <t xml:space="preserve">年民生保障领域城建计划分类统计表             </t>
    </r>
    <r>
      <rPr>
        <sz val="9"/>
        <rFont val="Noto Sans CJK JP Regular"/>
        <charset val="134"/>
      </rPr>
      <t>单位：万元</t>
    </r>
  </si>
  <si>
    <r>
      <rPr>
        <sz val="10.5"/>
        <rFont val="Noto Sans CJK JP Regular"/>
        <charset val="134"/>
      </rPr>
      <t>医疗卫生</t>
    </r>
  </si>
  <si>
    <r>
      <rPr>
        <sz val="10.5"/>
        <rFont val="Noto Sans CJK JP Regular"/>
        <charset val="134"/>
      </rPr>
      <t>教育基建</t>
    </r>
  </si>
  <si>
    <r>
      <rPr>
        <sz val="10.5"/>
        <rFont val="Noto Sans CJK JP Regular"/>
        <charset val="134"/>
      </rPr>
      <t>安居工程</t>
    </r>
  </si>
  <si>
    <r>
      <rPr>
        <sz val="16"/>
        <rFont val="Droid Sans Fallback"/>
        <charset val="134"/>
      </rPr>
      <t>（一）医疗卫生专项</t>
    </r>
  </si>
  <si>
    <r>
      <rPr>
        <sz val="16"/>
        <rFont val="Noto Sans CJK JP Regular"/>
        <charset val="134"/>
      </rPr>
      <t xml:space="preserve">加快完善公共卫生服务体系，深化医药卫生体制改革，打造国家卫生城市升级版，将柳州建设成为健康城市。安排项目 </t>
    </r>
    <r>
      <rPr>
        <sz val="16"/>
        <rFont val="Noto Sans Mono CJK JP Regular"/>
        <charset val="134"/>
      </rPr>
      <t xml:space="preserve">32 </t>
    </r>
    <r>
      <rPr>
        <sz val="16"/>
        <rFont val="Noto Sans CJK JP Regular"/>
        <charset val="134"/>
      </rPr>
      <t xml:space="preserve">个，总投资 </t>
    </r>
    <r>
      <rPr>
        <sz val="16"/>
        <rFont val="Noto Sans Mono CJK JP Regular"/>
        <charset val="134"/>
      </rPr>
      <t xml:space="preserve">73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17 </t>
    </r>
    <r>
      <rPr>
        <sz val="16"/>
        <rFont val="Noto Sans CJK JP Regular"/>
        <charset val="134"/>
      </rPr>
      <t>亿元。</t>
    </r>
  </si>
  <si>
    <r>
      <rPr>
        <sz val="16"/>
        <rFont val="Droid Sans Fallback"/>
        <charset val="134"/>
      </rPr>
      <t>（二）教育基建专项</t>
    </r>
  </si>
  <si>
    <r>
      <rPr>
        <sz val="16"/>
        <rFont val="Noto Sans CJK JP Regular"/>
        <charset val="134"/>
      </rPr>
      <t xml:space="preserve">统筹发展各级各类教育，力争建成国家民族教育示范市、职业教育综合改革试验区。安排项目 </t>
    </r>
    <r>
      <rPr>
        <sz val="16"/>
        <rFont val="Noto Sans Mono CJK JP Regular"/>
        <charset val="134"/>
      </rPr>
      <t xml:space="preserve">73 </t>
    </r>
    <r>
      <rPr>
        <sz val="16"/>
        <rFont val="Noto Sans CJK JP Regular"/>
        <charset val="134"/>
      </rPr>
      <t xml:space="preserve">个，总投资 </t>
    </r>
    <r>
      <rPr>
        <sz val="16"/>
        <rFont val="Noto Sans Mono CJK JP Regular"/>
        <charset val="134"/>
      </rPr>
      <t xml:space="preserve">65 </t>
    </r>
    <r>
      <rPr>
        <sz val="16"/>
        <rFont val="Noto Sans CJK JP Regular"/>
        <charset val="134"/>
      </rPr>
      <t>亿元，</t>
    </r>
  </si>
  <si>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8 </t>
    </r>
    <r>
      <rPr>
        <sz val="16"/>
        <rFont val="Noto Sans CJK JP Regular"/>
        <charset val="134"/>
      </rPr>
      <t>亿元。</t>
    </r>
  </si>
  <si>
    <r>
      <rPr>
        <sz val="16"/>
        <rFont val="Droid Sans Fallback"/>
        <charset val="134"/>
      </rPr>
      <t>（三）安居工程专项</t>
    </r>
  </si>
  <si>
    <r>
      <rPr>
        <sz val="16"/>
        <rFont val="Noto Sans CJK JP Regular"/>
        <charset val="134"/>
      </rPr>
      <t xml:space="preserve">多渠道筹措资金推进保障性住房建设，改造城镇危旧住房，改善城市困难家庭住房条件，促进保障性住房建设和供应良性发展。安排项目 </t>
    </r>
    <r>
      <rPr>
        <sz val="16"/>
        <rFont val="Noto Sans Mono CJK JP Regular"/>
        <charset val="134"/>
      </rPr>
      <t xml:space="preserve">67 </t>
    </r>
    <r>
      <rPr>
        <sz val="16"/>
        <rFont val="Noto Sans CJK JP Regular"/>
        <charset val="134"/>
      </rPr>
      <t xml:space="preserve">个，总投资 </t>
    </r>
    <r>
      <rPr>
        <sz val="16"/>
        <rFont val="Noto Sans Mono CJK JP Regular"/>
        <charset val="134"/>
      </rPr>
      <t xml:space="preserve">412 </t>
    </r>
    <r>
      <rPr>
        <sz val="16"/>
        <rFont val="Noto Sans CJK JP Regular"/>
        <charset val="134"/>
      </rPr>
      <t>亿元，</t>
    </r>
    <r>
      <rPr>
        <sz val="16"/>
        <rFont val="Noto Sans Mono CJK JP Regular"/>
        <charset val="134"/>
      </rPr>
      <t xml:space="preserve">2018 </t>
    </r>
    <r>
      <rPr>
        <sz val="16"/>
        <rFont val="Noto Sans CJK JP Regular"/>
        <charset val="134"/>
      </rPr>
      <t>年计</t>
    </r>
  </si>
  <si>
    <r>
      <rPr>
        <sz val="16"/>
        <rFont val="Noto Sans CJK JP Regular"/>
        <charset val="134"/>
      </rPr>
      <t xml:space="preserve">划投资 </t>
    </r>
    <r>
      <rPr>
        <sz val="16"/>
        <rFont val="Noto Sans Mono CJK JP Regular"/>
        <charset val="134"/>
      </rPr>
      <t xml:space="preserve">71 </t>
    </r>
    <r>
      <rPr>
        <sz val="16"/>
        <rFont val="Noto Sans CJK JP Regular"/>
        <charset val="134"/>
      </rPr>
      <t>亿元。</t>
    </r>
  </si>
  <si>
    <r>
      <rPr>
        <sz val="16"/>
        <rFont val="Noto Sans CJK JP Regular"/>
        <charset val="134"/>
      </rPr>
      <t>五、社会管理领域</t>
    </r>
  </si>
  <si>
    <r>
      <rPr>
        <sz val="16"/>
        <rFont val="Noto Sans CJK JP Regular"/>
        <charset val="134"/>
      </rPr>
      <t>提升社会管理水平，完善现代公共服务体系，切实保障</t>
    </r>
  </si>
  <si>
    <r>
      <rPr>
        <sz val="16"/>
        <rFont val="Noto Sans CJK JP Regular"/>
        <charset val="134"/>
      </rPr>
      <t>公共安全，是建设服务型政府的必要手段。在服务中实现管</t>
    </r>
  </si>
  <si>
    <r>
      <rPr>
        <sz val="12"/>
        <rFont val="Trebuchet MS"/>
        <charset val="134"/>
      </rPr>
      <t>VI</t>
    </r>
  </si>
  <si>
    <r>
      <rPr>
        <sz val="16"/>
        <rFont val="Noto Sans CJK JP Regular"/>
        <charset val="134"/>
      </rPr>
      <t>理，在管理中体现服务，靠优化服务来赢得人民群众的理解</t>
    </r>
  </si>
  <si>
    <r>
      <rPr>
        <sz val="16"/>
        <rFont val="Noto Sans CJK JP Regular"/>
        <charset val="134"/>
      </rPr>
      <t xml:space="preserve">和支持。具体内容包含智慧城市、公共服务设施、人防应急、粮食仓储 </t>
    </r>
    <r>
      <rPr>
        <sz val="16"/>
        <rFont val="Noto Sans Mono CJK JP Regular"/>
        <charset val="134"/>
      </rPr>
      <t xml:space="preserve">4 </t>
    </r>
    <r>
      <rPr>
        <sz val="16"/>
        <rFont val="Noto Sans CJK JP Regular"/>
        <charset val="134"/>
      </rPr>
      <t xml:space="preserve">个专项计划共 </t>
    </r>
    <r>
      <rPr>
        <sz val="16"/>
        <rFont val="Noto Sans Mono CJK JP Regular"/>
        <charset val="134"/>
      </rPr>
      <t xml:space="preserve">101 </t>
    </r>
    <r>
      <rPr>
        <sz val="16"/>
        <rFont val="Noto Sans CJK JP Regular"/>
        <charset val="134"/>
      </rPr>
      <t xml:space="preserve">个项目，项目总投资 </t>
    </r>
    <r>
      <rPr>
        <sz val="16"/>
        <rFont val="Noto Sans Mono CJK JP Regular"/>
        <charset val="134"/>
      </rPr>
      <t xml:space="preserve">68 </t>
    </r>
    <r>
      <rPr>
        <sz val="16"/>
        <rFont val="Noto Sans CJK JP Regular"/>
        <charset val="134"/>
      </rPr>
      <t>亿元，</t>
    </r>
  </si>
  <si>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18 </t>
    </r>
    <r>
      <rPr>
        <sz val="16"/>
        <rFont val="Noto Sans CJK JP Regular"/>
        <charset val="134"/>
      </rPr>
      <t>亿元。</t>
    </r>
  </si>
  <si>
    <r>
      <rPr>
        <sz val="15"/>
        <rFont val="Noto Sans Mono CJK JP Regular"/>
        <charset val="134"/>
      </rPr>
      <t xml:space="preserve">2018 </t>
    </r>
    <r>
      <rPr>
        <sz val="15"/>
        <rFont val="Noto Sans CJK JP Regular"/>
        <charset val="134"/>
      </rPr>
      <t xml:space="preserve">年社会管理领域城建计划分类统计表           </t>
    </r>
    <r>
      <rPr>
        <sz val="9"/>
        <rFont val="Noto Sans CJK JP Regular"/>
        <charset val="134"/>
      </rPr>
      <t>单位：万元</t>
    </r>
  </si>
  <si>
    <r>
      <rPr>
        <sz val="10.5"/>
        <rFont val="Noto Sans CJK JP Regular"/>
        <charset val="134"/>
      </rPr>
      <t>智慧城市</t>
    </r>
  </si>
  <si>
    <r>
      <rPr>
        <sz val="10.5"/>
        <rFont val="Noto Sans CJK JP Regular"/>
        <charset val="134"/>
      </rPr>
      <t xml:space="preserve">公共服务
</t>
    </r>
    <r>
      <rPr>
        <sz val="10.5"/>
        <rFont val="Noto Sans CJK JP Regular"/>
        <charset val="134"/>
      </rPr>
      <t>设施</t>
    </r>
  </si>
  <si>
    <r>
      <rPr>
        <sz val="10.5"/>
        <rFont val="Noto Sans CJK JP Regular"/>
        <charset val="134"/>
      </rPr>
      <t>人防应急</t>
    </r>
  </si>
  <si>
    <r>
      <rPr>
        <sz val="10.5"/>
        <rFont val="Noto Sans CJK JP Regular"/>
        <charset val="134"/>
      </rPr>
      <t>粮食仓储</t>
    </r>
  </si>
  <si>
    <r>
      <rPr>
        <sz val="16"/>
        <rFont val="Droid Sans Fallback"/>
        <charset val="134"/>
      </rPr>
      <t>（一）智慧城市专项</t>
    </r>
  </si>
  <si>
    <r>
      <rPr>
        <sz val="16"/>
        <rFont val="Noto Sans CJK JP Regular"/>
        <charset val="134"/>
      </rPr>
      <t xml:space="preserve">创建国家智慧城市试点，抓紧推进智慧城市重点任务；按照“依据充分、内容合理、技术可行”的原则统筹安排项目。安排项目 </t>
    </r>
    <r>
      <rPr>
        <sz val="16"/>
        <rFont val="Noto Sans Mono CJK JP Regular"/>
        <charset val="134"/>
      </rPr>
      <t xml:space="preserve">40 </t>
    </r>
    <r>
      <rPr>
        <sz val="16"/>
        <rFont val="Noto Sans CJK JP Regular"/>
        <charset val="134"/>
      </rPr>
      <t xml:space="preserve">个，项目总投资 </t>
    </r>
    <r>
      <rPr>
        <sz val="16"/>
        <rFont val="Noto Sans Mono CJK JP Regular"/>
        <charset val="134"/>
      </rPr>
      <t xml:space="preserve">15 </t>
    </r>
    <r>
      <rPr>
        <sz val="16"/>
        <rFont val="Noto Sans CJK JP Regular"/>
        <charset val="134"/>
      </rPr>
      <t>亿元，</t>
    </r>
    <r>
      <rPr>
        <sz val="16"/>
        <rFont val="Noto Sans Mono CJK JP Regular"/>
        <charset val="134"/>
      </rPr>
      <t xml:space="preserve">2018 </t>
    </r>
    <r>
      <rPr>
        <sz val="16"/>
        <rFont val="Noto Sans CJK JP Regular"/>
        <charset val="134"/>
      </rPr>
      <t>年计划投资</t>
    </r>
  </si>
  <si>
    <r>
      <rPr>
        <sz val="16"/>
        <rFont val="Noto Sans Mono CJK JP Regular"/>
        <charset val="134"/>
      </rPr>
      <t xml:space="preserve">3 </t>
    </r>
    <r>
      <rPr>
        <sz val="16"/>
        <rFont val="Noto Sans CJK JP Regular"/>
        <charset val="134"/>
      </rPr>
      <t>亿元。</t>
    </r>
  </si>
  <si>
    <r>
      <rPr>
        <sz val="16"/>
        <rFont val="Droid Sans Fallback"/>
        <charset val="134"/>
      </rPr>
      <t>（二）公共服务设施专项</t>
    </r>
  </si>
  <si>
    <r>
      <rPr>
        <sz val="16"/>
        <rFont val="Noto Sans CJK JP Regular"/>
        <charset val="134"/>
      </rPr>
      <t xml:space="preserve">重点推进政法基础设施、公共服务场所建设、社区党建用房等公共服务设施建设，提高公共服务能力。安排项目 </t>
    </r>
    <r>
      <rPr>
        <sz val="16"/>
        <rFont val="Noto Sans Mono CJK JP Regular"/>
        <charset val="134"/>
      </rPr>
      <t>55</t>
    </r>
  </si>
  <si>
    <r>
      <rPr>
        <sz val="16"/>
        <rFont val="Noto Sans CJK JP Regular"/>
        <charset val="134"/>
      </rPr>
      <t xml:space="preserve">个，总投资 </t>
    </r>
    <r>
      <rPr>
        <sz val="16"/>
        <rFont val="Noto Sans Mono CJK JP Regular"/>
        <charset val="134"/>
      </rPr>
      <t xml:space="preserve">42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12 </t>
    </r>
    <r>
      <rPr>
        <sz val="16"/>
        <rFont val="Noto Sans CJK JP Regular"/>
        <charset val="134"/>
      </rPr>
      <t>亿元。</t>
    </r>
  </si>
  <si>
    <r>
      <rPr>
        <sz val="16"/>
        <rFont val="Droid Sans Fallback"/>
        <charset val="134"/>
      </rPr>
      <t>（三）人防应急专项</t>
    </r>
  </si>
  <si>
    <r>
      <rPr>
        <sz val="16"/>
        <rFont val="Noto Sans CJK JP Regular"/>
        <charset val="134"/>
      </rPr>
      <t>完善城市防灾减灾体系，加强人防、自然灾害、地震、安全事故等灾害应急救援和应急工程基础设施建设，全面提</t>
    </r>
  </si>
  <si>
    <r>
      <rPr>
        <sz val="12"/>
        <rFont val="Trebuchet MS"/>
        <charset val="134"/>
      </rPr>
      <t>VII</t>
    </r>
  </si>
  <si>
    <r>
      <rPr>
        <sz val="16"/>
        <rFont val="Noto Sans CJK JP Regular"/>
        <charset val="134"/>
      </rPr>
      <t xml:space="preserve">升应对突发事件和自然灾害能力。安排项目 </t>
    </r>
    <r>
      <rPr>
        <sz val="16"/>
        <rFont val="Noto Sans Mono CJK JP Regular"/>
        <charset val="134"/>
      </rPr>
      <t xml:space="preserve">4 </t>
    </r>
    <r>
      <rPr>
        <sz val="16"/>
        <rFont val="Noto Sans CJK JP Regular"/>
        <charset val="134"/>
      </rPr>
      <t xml:space="preserve">个，总投资 </t>
    </r>
    <r>
      <rPr>
        <sz val="16"/>
        <rFont val="Noto Sans Mono CJK JP Regular"/>
        <charset val="134"/>
      </rPr>
      <t>2</t>
    </r>
  </si>
  <si>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1 </t>
    </r>
    <r>
      <rPr>
        <sz val="16"/>
        <rFont val="Noto Sans CJK JP Regular"/>
        <charset val="134"/>
      </rPr>
      <t>亿元。</t>
    </r>
  </si>
  <si>
    <r>
      <rPr>
        <sz val="16"/>
        <rFont val="Droid Sans Fallback"/>
        <charset val="134"/>
      </rPr>
      <t>（四）粮食仓储专项</t>
    </r>
  </si>
  <si>
    <r>
      <rPr>
        <sz val="16"/>
        <rFont val="Noto Sans CJK JP Regular"/>
        <charset val="134"/>
      </rPr>
      <t xml:space="preserve">建设粮食仓储设施，保障粮食安全。安排项目 </t>
    </r>
    <r>
      <rPr>
        <sz val="16"/>
        <rFont val="Noto Sans Mono CJK JP Regular"/>
        <charset val="134"/>
      </rPr>
      <t xml:space="preserve">2 </t>
    </r>
    <r>
      <rPr>
        <sz val="16"/>
        <rFont val="Noto Sans CJK JP Regular"/>
        <charset val="134"/>
      </rPr>
      <t>个，总</t>
    </r>
  </si>
  <si>
    <r>
      <rPr>
        <sz val="16"/>
        <rFont val="Noto Sans CJK JP Regular"/>
        <charset val="134"/>
      </rPr>
      <t xml:space="preserve">投资 </t>
    </r>
    <r>
      <rPr>
        <sz val="16"/>
        <rFont val="Noto Sans Mono CJK JP Regular"/>
        <charset val="134"/>
      </rPr>
      <t xml:space="preserve">8 </t>
    </r>
    <r>
      <rPr>
        <sz val="16"/>
        <rFont val="Noto Sans CJK JP Regular"/>
        <charset val="134"/>
      </rPr>
      <t>亿元，</t>
    </r>
    <r>
      <rPr>
        <sz val="16"/>
        <rFont val="Noto Sans Mono CJK JP Regular"/>
        <charset val="134"/>
      </rPr>
      <t xml:space="preserve">2018 </t>
    </r>
    <r>
      <rPr>
        <sz val="16"/>
        <rFont val="Noto Sans CJK JP Regular"/>
        <charset val="134"/>
      </rPr>
      <t xml:space="preserve">年计划投资 </t>
    </r>
    <r>
      <rPr>
        <sz val="16"/>
        <rFont val="Noto Sans Mono CJK JP Regular"/>
        <charset val="134"/>
      </rPr>
      <t xml:space="preserve">2 </t>
    </r>
    <r>
      <rPr>
        <sz val="16"/>
        <rFont val="Noto Sans CJK JP Regular"/>
        <charset val="134"/>
      </rPr>
      <t>亿元。附注：</t>
    </r>
  </si>
  <si>
    <r>
      <rPr>
        <sz val="16"/>
        <rFont val="Noto Sans CJK JP Regular"/>
        <charset val="134"/>
      </rPr>
      <t xml:space="preserve">▲：自治区成立 </t>
    </r>
    <r>
      <rPr>
        <sz val="16"/>
        <rFont val="Noto Sans Mono CJK JP Regular"/>
        <charset val="134"/>
      </rPr>
      <t xml:space="preserve">60 </t>
    </r>
    <r>
      <rPr>
        <sz val="16"/>
        <rFont val="Noto Sans CJK JP Regular"/>
        <charset val="134"/>
      </rPr>
      <t>周年大庆项目</t>
    </r>
  </si>
  <si>
    <r>
      <rPr>
        <sz val="16"/>
        <rFont val="Noto Sans CJK JP Regular"/>
        <charset val="134"/>
      </rPr>
      <t>★：市十大城建工程</t>
    </r>
  </si>
  <si>
    <r>
      <rPr>
        <sz val="16"/>
        <rFont val="Noto Sans CJK JP Regular"/>
        <charset val="134"/>
      </rPr>
      <t>●：市主要门户路段景观提升工程</t>
    </r>
  </si>
  <si>
    <r>
      <rPr>
        <sz val="12"/>
        <rFont val="Trebuchet MS"/>
        <charset val="134"/>
      </rPr>
      <t>VIII</t>
    </r>
  </si>
  <si>
    <r>
      <t>柳州市柳江区</t>
    </r>
    <r>
      <rPr>
        <sz val="18"/>
        <rFont val="方正小标宋简体"/>
        <charset val="134"/>
      </rPr>
      <t>2018</t>
    </r>
    <r>
      <rPr>
        <sz val="18"/>
        <rFont val="方正小标宋简体"/>
        <charset val="134"/>
      </rPr>
      <t>年城市建设计划汇总表</t>
    </r>
  </si>
  <si>
    <r>
      <rPr>
        <sz val="9.5"/>
        <rFont val="Noto Sans CJK JP Regular"/>
        <charset val="134"/>
      </rPr>
      <t>序号</t>
    </r>
  </si>
  <si>
    <r>
      <rPr>
        <sz val="9.5"/>
        <rFont val="Noto Sans CJK JP Regular"/>
        <charset val="134"/>
      </rPr>
      <t>项目名称</t>
    </r>
  </si>
  <si>
    <r>
      <rPr>
        <sz val="9.5"/>
        <rFont val="Noto Sans CJK JP Regular"/>
        <charset val="134"/>
      </rPr>
      <t>页码</t>
    </r>
  </si>
  <si>
    <t>项目个数（个）</t>
  </si>
  <si>
    <t xml:space="preserve"> 总投资      （万元）</t>
  </si>
  <si>
    <r>
      <rPr>
        <sz val="9.5"/>
        <rFont val="Noto Sans CJK JP Regular"/>
        <charset val="134"/>
      </rPr>
      <t>2018</t>
    </r>
    <r>
      <rPr>
        <sz val="9.5"/>
        <rFont val="宋体"/>
        <charset val="134"/>
      </rPr>
      <t>年计划
投资（万元）</t>
    </r>
  </si>
  <si>
    <r>
      <rPr>
        <sz val="9.5"/>
        <rFont val="Noto Sans CJK JP Regular"/>
        <charset val="134"/>
      </rPr>
      <t>建设时序</t>
    </r>
  </si>
  <si>
    <r>
      <rPr>
        <sz val="9.5"/>
        <rFont val="Noto Sans CJK JP Regular"/>
        <charset val="134"/>
      </rPr>
      <t>2018</t>
    </r>
    <r>
      <rPr>
        <sz val="9.5"/>
        <rFont val="宋体"/>
        <charset val="134"/>
      </rPr>
      <t>年计划投资构成（万元）</t>
    </r>
  </si>
  <si>
    <r>
      <rPr>
        <sz val="9.5"/>
        <rFont val="Noto Sans CJK JP Regular"/>
        <charset val="134"/>
      </rPr>
      <t>新建</t>
    </r>
  </si>
  <si>
    <r>
      <rPr>
        <sz val="9.5"/>
        <rFont val="Noto Sans CJK JP Regular"/>
        <charset val="134"/>
      </rPr>
      <t>续建</t>
    </r>
  </si>
  <si>
    <r>
      <rPr>
        <sz val="9.5"/>
        <rFont val="Noto Sans CJK JP Regular"/>
        <charset val="134"/>
      </rPr>
      <t>竣工</t>
    </r>
  </si>
  <si>
    <t>市财政</t>
  </si>
  <si>
    <t>区财政</t>
  </si>
  <si>
    <r>
      <rPr>
        <sz val="9.5"/>
        <rFont val="Noto Sans CJK JP Regular"/>
        <charset val="134"/>
      </rPr>
      <t>上级资金</t>
    </r>
  </si>
  <si>
    <r>
      <rPr>
        <sz val="9.5"/>
        <rFont val="Noto Sans CJK JP Regular"/>
        <charset val="134"/>
      </rPr>
      <t>融资自筹</t>
    </r>
  </si>
  <si>
    <r>
      <rPr>
        <sz val="9.5"/>
        <rFont val="Noto Sans CJK JP Regular"/>
        <charset val="134"/>
      </rPr>
      <t>合计</t>
    </r>
  </si>
  <si>
    <r>
      <rPr>
        <b/>
        <sz val="9.5"/>
        <rFont val="Noto Sans CJK JP Regular"/>
        <charset val="134"/>
      </rPr>
      <t>一</t>
    </r>
  </si>
  <si>
    <r>
      <rPr>
        <b/>
        <sz val="9.5"/>
        <rFont val="Noto Sans CJK JP Regular"/>
        <charset val="134"/>
      </rPr>
      <t>基础设施</t>
    </r>
  </si>
  <si>
    <r>
      <rPr>
        <sz val="9.5"/>
        <rFont val="Noto Sans CJK JP Regular"/>
        <charset val="134"/>
      </rPr>
      <t>综合交通</t>
    </r>
  </si>
  <si>
    <r>
      <rPr>
        <sz val="9.5"/>
        <rFont val="Noto Sans CJK JP Regular"/>
        <charset val="134"/>
      </rPr>
      <t>市政公用</t>
    </r>
  </si>
  <si>
    <r>
      <rPr>
        <sz val="9.5"/>
        <rFont val="Noto Sans CJK JP Regular"/>
        <charset val="134"/>
      </rPr>
      <t>公交都市</t>
    </r>
  </si>
  <si>
    <r>
      <rPr>
        <b/>
        <sz val="9.5"/>
        <rFont val="Noto Sans CJK JP Regular"/>
        <charset val="134"/>
      </rPr>
      <t>二</t>
    </r>
  </si>
  <si>
    <r>
      <rPr>
        <b/>
        <sz val="9.5"/>
        <rFont val="Noto Sans CJK JP Regular"/>
        <charset val="134"/>
      </rPr>
      <t>产业发展</t>
    </r>
  </si>
  <si>
    <r>
      <rPr>
        <sz val="9.5"/>
        <rFont val="Noto Sans CJK JP Regular"/>
        <charset val="134"/>
      </rPr>
      <t>土地整理</t>
    </r>
  </si>
  <si>
    <r>
      <rPr>
        <sz val="9.5"/>
        <rFont val="Noto Sans CJK JP Regular"/>
        <charset val="134"/>
      </rPr>
      <t>园区基础设施</t>
    </r>
  </si>
  <si>
    <r>
      <rPr>
        <sz val="9.5"/>
        <rFont val="Noto Sans CJK JP Regular"/>
        <charset val="134"/>
      </rPr>
      <t>文化体育旅游</t>
    </r>
  </si>
  <si>
    <r>
      <rPr>
        <b/>
        <sz val="9.5"/>
        <rFont val="Noto Sans CJK JP Regular"/>
        <charset val="134"/>
      </rPr>
      <t>三</t>
    </r>
  </si>
  <si>
    <r>
      <rPr>
        <b/>
        <sz val="9.5"/>
        <rFont val="Noto Sans CJK JP Regular"/>
        <charset val="134"/>
      </rPr>
      <t>生态环保</t>
    </r>
  </si>
  <si>
    <r>
      <rPr>
        <sz val="9.5"/>
        <rFont val="Noto Sans CJK JP Regular"/>
        <charset val="134"/>
      </rPr>
      <t>园林绿化</t>
    </r>
  </si>
  <si>
    <r>
      <rPr>
        <sz val="9.5"/>
        <rFont val="Noto Sans CJK JP Regular"/>
        <charset val="134"/>
      </rPr>
      <t>环境治理</t>
    </r>
  </si>
  <si>
    <r>
      <rPr>
        <sz val="9.5"/>
        <rFont val="Noto Sans CJK JP Regular"/>
        <charset val="134"/>
      </rPr>
      <t>城市景观</t>
    </r>
  </si>
  <si>
    <r>
      <rPr>
        <b/>
        <sz val="9.5"/>
        <rFont val="Noto Sans CJK JP Regular"/>
        <charset val="134"/>
      </rPr>
      <t>四</t>
    </r>
  </si>
  <si>
    <r>
      <rPr>
        <b/>
        <sz val="9.5"/>
        <rFont val="Noto Sans CJK JP Regular"/>
        <charset val="134"/>
      </rPr>
      <t>民生保障</t>
    </r>
  </si>
  <si>
    <r>
      <rPr>
        <sz val="9.5"/>
        <rFont val="Noto Sans CJK JP Regular"/>
        <charset val="134"/>
      </rPr>
      <t>医疗卫生</t>
    </r>
  </si>
  <si>
    <r>
      <rPr>
        <sz val="9.5"/>
        <rFont val="Noto Sans CJK JP Regular"/>
        <charset val="134"/>
      </rPr>
      <t>教育基建</t>
    </r>
  </si>
  <si>
    <r>
      <rPr>
        <sz val="9.5"/>
        <rFont val="Noto Sans CJK JP Regular"/>
        <charset val="134"/>
      </rPr>
      <t>安居工程</t>
    </r>
  </si>
  <si>
    <r>
      <rPr>
        <b/>
        <sz val="9.5"/>
        <rFont val="Noto Sans CJK JP Regular"/>
        <charset val="134"/>
      </rPr>
      <t>五</t>
    </r>
  </si>
  <si>
    <r>
      <rPr>
        <b/>
        <sz val="9.5"/>
        <rFont val="Noto Sans CJK JP Regular"/>
        <charset val="134"/>
      </rPr>
      <t>社会管理</t>
    </r>
  </si>
  <si>
    <r>
      <rPr>
        <sz val="9.5"/>
        <rFont val="Noto Sans CJK JP Regular"/>
        <charset val="134"/>
      </rPr>
      <t>公共服务设施</t>
    </r>
  </si>
  <si>
    <t>柳州市柳江区2018年综合交通（公路、水运、铁路、航空、城市公共交通）专项建设计划表</t>
  </si>
  <si>
    <r>
      <rPr>
        <sz val="7.5"/>
        <rFont val="Noto Sans CJK JP Regular"/>
        <charset val="134"/>
      </rPr>
      <t>单位：万元</t>
    </r>
  </si>
  <si>
    <t>序号</t>
  </si>
  <si>
    <t>项目名称</t>
  </si>
  <si>
    <t>建设性质</t>
  </si>
  <si>
    <t>项目业主</t>
  </si>
  <si>
    <t>牵头责任
单位</t>
  </si>
  <si>
    <t>责任单位</t>
  </si>
  <si>
    <t>项目
地址</t>
  </si>
  <si>
    <t>建设规模及内容</t>
  </si>
  <si>
    <t>总投资</t>
  </si>
  <si>
    <r>
      <rPr>
        <b/>
        <sz val="8"/>
        <rFont val="宋体"/>
        <charset val="134"/>
      </rPr>
      <t>2018年
计划投资</t>
    </r>
  </si>
  <si>
    <t>2018年计划投资构成</t>
  </si>
  <si>
    <t>计划开竣工时间</t>
  </si>
  <si>
    <t>2018年建设目标</t>
  </si>
  <si>
    <t>上级资金</t>
  </si>
  <si>
    <t>融资自筹</t>
  </si>
  <si>
    <t>合计</t>
  </si>
  <si>
    <t>柳州至三江城际铁路（柳江段）</t>
  </si>
  <si>
    <t>新建</t>
  </si>
  <si>
    <t>轨道集团</t>
  </si>
  <si>
    <t>区铁办</t>
  </si>
  <si>
    <t>里雍镇
穿山镇
开发区管委会
区征地拆迁办</t>
  </si>
  <si>
    <t>里雍镇
穿山镇</t>
  </si>
  <si>
    <t>线路长225千米，客运专线、双线，速度目标值350千米/小时。</t>
  </si>
  <si>
    <t>2018-2022</t>
  </si>
  <si>
    <t>配合开展前期工作，并完成下达征地拆迁任务，争取项目开工建设。</t>
  </si>
  <si>
    <t>焦柳铁路怀化至柳州段电气化改造工程（柳江段）</t>
  </si>
  <si>
    <t>续建</t>
  </si>
  <si>
    <r>
      <rPr>
        <sz val="8"/>
        <rFont val="宋体"/>
        <charset val="134"/>
      </rPr>
      <t>南宁铁路局</t>
    </r>
  </si>
  <si>
    <t>拉堡镇
成团镇
洛满镇
流山镇</t>
  </si>
  <si>
    <t>既有线电气化、速度目标值120千米/小时，总投资49亿元。</t>
  </si>
  <si>
    <t>2017-2019</t>
  </si>
  <si>
    <t>完成下达征地拆迁任务50%。</t>
  </si>
  <si>
    <t>通屯农村公路项目</t>
  </si>
  <si>
    <r>
      <rPr>
        <sz val="8"/>
        <rFont val="Times New Roman"/>
        <charset val="134"/>
      </rPr>
      <t xml:space="preserve"> </t>
    </r>
    <r>
      <rPr>
        <sz val="8"/>
        <rFont val="宋体"/>
        <charset val="134"/>
      </rPr>
      <t>区公路所
区扶贫办</t>
    </r>
  </si>
  <si>
    <t>区交通局
区扶贫办</t>
  </si>
  <si>
    <t>发改局
财政局
各相关镇</t>
  </si>
  <si>
    <t xml:space="preserve">
各相关镇</t>
  </si>
  <si>
    <t>贫困发生率25%以下非贫困村通屯路约100公里。</t>
  </si>
  <si>
    <t>2018-2018</t>
  </si>
  <si>
    <t>开展路基、路面施工。</t>
  </si>
  <si>
    <t>乡乡通二级（三级）公路</t>
  </si>
  <si>
    <t>区公路所</t>
  </si>
  <si>
    <t>区交通局</t>
  </si>
  <si>
    <t>各相关镇</t>
  </si>
  <si>
    <t>新建渡村至成团二级公路6公里，六道至百朋二级公路9公里，进德六兰至百朋二级公路9公里。</t>
  </si>
  <si>
    <t>2018-2019</t>
  </si>
  <si>
    <t>启动建设，其中六道至百朋二级公路在6月中旬完工。</t>
  </si>
  <si>
    <t>柳州经合山至南宁高速公路（柳江段）</t>
  </si>
  <si>
    <r>
      <rPr>
        <sz val="8"/>
        <rFont val="宋体"/>
        <charset val="134"/>
      </rPr>
      <t>广西新柳南高速公路公司</t>
    </r>
  </si>
  <si>
    <t>洛满镇
三都镇
土博镇
里高镇</t>
  </si>
  <si>
    <t>区交通局
区征地拆迁办</t>
  </si>
  <si>
    <t>高速公路，全长约211公里，线路途经柳州市柳江区，在柳州市境内里程约48公里。</t>
  </si>
  <si>
    <t>2016-2020</t>
  </si>
  <si>
    <t>完成征地拆迁任务（ 柳州市出资费用为永久征地拆迁费用 ， 出资主体待定）。</t>
  </si>
  <si>
    <t>红花二线船闸工程▲</t>
  </si>
  <si>
    <r>
      <rPr>
        <sz val="8"/>
        <rFont val="宋体"/>
        <charset val="134"/>
      </rPr>
      <t>西投集团红花船闸公司</t>
    </r>
  </si>
  <si>
    <t>里雍镇</t>
  </si>
  <si>
    <t>区征地拆迁办</t>
  </si>
  <si>
    <t>建设2000吨级船闸，兼顾通航 3000吨级船舶，船闸有效尺度为280×34×5.8米（长×宽×门槛水深），设计单向通过能力为2860万吨/年。</t>
  </si>
  <si>
    <t>完成征地拆迁任务（柳州市出资项目征地拆迁费用）。</t>
  </si>
  <si>
    <t>柳州白莲机场扩建工程噪声治理</t>
  </si>
  <si>
    <t>市建投公司</t>
  </si>
  <si>
    <t>进德镇</t>
  </si>
  <si>
    <t>实施机场周边13个村庄、5所学校、3 所幼儿园的噪声超标治理，主要加装隔声门窗。</t>
  </si>
  <si>
    <t>配合业主基本完成项目
建设。</t>
  </si>
  <si>
    <t>柳州市城市公共交通配套工程一期（门头路至莲花山庄）（柳江段）</t>
  </si>
  <si>
    <t>市轨道集团</t>
  </si>
  <si>
    <t>区征地拆迁办
拉堡镇</t>
  </si>
  <si>
    <t>拉堡镇</t>
  </si>
  <si>
    <t>线路总长16千米，设置车站13座，含帽合车辆基地。</t>
  </si>
  <si>
    <t>完成征地拆迁任务。</t>
  </si>
  <si>
    <t>柳州市城市公共交通配套工程一期（思贤至门头路和莲花山庄至华侨城）（柳江段）</t>
  </si>
  <si>
    <t>线路总长18千米，设置车站12座，含三门江停车场等。</t>
  </si>
  <si>
    <t>2017-2020</t>
  </si>
  <si>
    <t>柳州市柳江区2018年市政公用基础设施专项建设计划表</t>
  </si>
  <si>
    <t>主要门户出入口沿线及城区主要景观沿线道路改造工程●</t>
  </si>
  <si>
    <t>市政维护处</t>
  </si>
  <si>
    <t>区住建局</t>
  </si>
  <si>
    <t>柳江出入口沿线道路改造提升。</t>
  </si>
  <si>
    <t>待定</t>
  </si>
  <si>
    <t>由区住建局在4月份与项目业主落实建设内容，负责项目施工协调工作，配合完成项目改造。</t>
  </si>
  <si>
    <t>西一路（思贤路)</t>
  </si>
  <si>
    <t>区城投公司</t>
  </si>
  <si>
    <t>拉堡镇
进德镇</t>
  </si>
  <si>
    <t>新城管委会
区征地拆迁办
区发改局
区国土局
市规划局柳江分局</t>
  </si>
  <si>
    <t>全长3805米，红线宽度40米，城市主干道。</t>
  </si>
  <si>
    <t>2018-2020</t>
  </si>
  <si>
    <t>一、2018年3月底前全面完成项目立项、可研、初设批复等前期工作；
二、2018年6月底前完成征地拆迁工作；
三、2018年12月前完成柳江大道以北至柳堡路路段主干道并通车。</t>
  </si>
  <si>
    <t>木罗路（南一路）</t>
  </si>
  <si>
    <t xml:space="preserve">拉堡镇
新城管委会
区征地拆迁办
区发改局
区国土局
市规划局柳江分局
</t>
  </si>
  <si>
    <t>西起西二路，东至东二路，全长 2697米，红线宽度40米，城市主干道。</t>
  </si>
  <si>
    <t>一、2018年6月底前全面完成项目立项、可研、初设批复等前期工作；
二、2018年6月底前完成征地拆迁工作；                     
三、2018年7月实现开工建设，年内完成工程量60%。</t>
  </si>
  <si>
    <t>沙子路（南三路）</t>
  </si>
  <si>
    <t>西起西二路，东至东三路，长 2300米，红线宽度40米，城市主干道。</t>
  </si>
  <si>
    <t>一、2018年6月底前全面完成项目立项、可研、初设批复等前期工作；
二、2018年6月底前完成征地拆迁工作；                     
三、2018年7月实现开工建设，年内完成工程量70%。</t>
  </si>
  <si>
    <t>东一路（樟木路)</t>
  </si>
  <si>
    <t xml:space="preserve">新城管委会
区征地拆迁办
区发改局
区国土局
市规划局柳江分局
</t>
  </si>
  <si>
    <t>北起乐都大道，南至兴柳路二 期，长3438米，红线宽度36米，城市主干道。</t>
  </si>
  <si>
    <t>一、2018年6月底前全面完成项目立项、可研、初设批复等前期工作；
二、2018年6月底前完成征地拆迁工作；                     
三、2018年7月实现开工建设。年内完成工程量50%。</t>
  </si>
  <si>
    <t>白莲大道一期</t>
  </si>
  <si>
    <t>市城投公司</t>
  </si>
  <si>
    <t>区毅德办</t>
  </si>
  <si>
    <t>区征地拆迁办
区住建局
区发改局
区国土局</t>
  </si>
  <si>
    <t>全长1.8千米，红线宽度50米  ，城市主干道。</t>
  </si>
  <si>
    <t>2017-2018</t>
  </si>
  <si>
    <t>5月底前完成征地拆迁任务。</t>
  </si>
  <si>
    <t>西外环路（西外环工程）★▲</t>
  </si>
  <si>
    <t>区住建局
区征地拆迁办
区国土局
区林业局</t>
  </si>
  <si>
    <t>全长9.6千米，红线宽度50-60米，城市快速路。</t>
  </si>
  <si>
    <t>2016-2019</t>
  </si>
  <si>
    <t>兴柳路三期工程</t>
  </si>
  <si>
    <t xml:space="preserve">区新城管委会
区发改局
区征地拆迁办
区国土局
区住建局
</t>
  </si>
  <si>
    <t>全长10.7千米，红线宽度50米，城市主干道。</t>
  </si>
  <si>
    <t>一、2018年6月底前完成征地拆迁和迁坟；
二、2018年12月底第3标段完工，投入使用，第1标段和第2标段主体完工，实现全线贯通。</t>
  </si>
  <si>
    <t>高村路（西二路工程）</t>
  </si>
  <si>
    <t>竣工</t>
  </si>
  <si>
    <t xml:space="preserve">新城管委会
区征地拆迁办
区发改局
区国土局
区住建局
市规划局柳江
分局
</t>
  </si>
  <si>
    <t xml:space="preserve">拉堡镇
进德镇
</t>
  </si>
  <si>
    <t>长2803米，红线宽度30米，城市次干道。</t>
  </si>
  <si>
    <t xml:space="preserve"> 1.一期：2018年4月底前完成拆迁；跨九曲桥梁进场施工；年底竣工。
2.二期：2018年5月底前完成拆迁；10月底竣工。
3.三期：2018年6月底前完成前期；7月底前跨保村河桥梁进场施工；8月中旬进场施工；年底主干道贯通。</t>
  </si>
  <si>
    <t>兴柳路二期工程</t>
  </si>
  <si>
    <t>新城管委会
区征地拆迁办
区国土局
区住建局
区发改局</t>
  </si>
  <si>
    <t>全长2650米，红线宽度50米，城市主干道。</t>
  </si>
  <si>
    <t>2018年6月底前项目竣工。</t>
  </si>
  <si>
    <t>柳江大道工程（三期）</t>
  </si>
  <si>
    <t>全长432.8米，红线宽度50米，城市主干道。</t>
  </si>
  <si>
    <t>完成项目建设。</t>
  </si>
  <si>
    <t>柳江大道工程（四期）</t>
  </si>
  <si>
    <t xml:space="preserve">拉堡镇
</t>
  </si>
  <si>
    <t>全长2861米，红线宽度50米，城市主干道。</t>
  </si>
  <si>
    <t>柳州市柳江区2018年公交都市专项建设计划表</t>
  </si>
  <si>
    <t>基隆公交站场</t>
  </si>
  <si>
    <t>柳州恒达巴士股份有限公司</t>
  </si>
  <si>
    <t xml:space="preserve">   毅德办</t>
  </si>
  <si>
    <t>区交通局
区住建局
区国土局
区征地拆迁办
市规划局柳江分局</t>
  </si>
  <si>
    <r>
      <rPr>
        <sz val="8"/>
        <rFont val="宋体"/>
        <charset val="134"/>
      </rPr>
      <t>总用地面积13359平方米，主要建设站务用房、检修间、停车坪及配套设施
。</t>
    </r>
  </si>
  <si>
    <t>建都公交站场</t>
  </si>
  <si>
    <r>
      <rPr>
        <sz val="8"/>
        <rFont val="宋体"/>
        <charset val="134"/>
      </rPr>
      <t>总用地面积9706平方米，主要建设站务用房、检修间、停车坪及配套设施
。</t>
    </r>
  </si>
  <si>
    <r>
      <rPr>
        <sz val="12.5"/>
        <rFont val="Noto Sans Mono CJK JP Regular"/>
        <charset val="134"/>
      </rPr>
      <t>柳州市2018年防洪工程建设专项建设计划表</t>
    </r>
  </si>
  <si>
    <r>
      <rPr>
        <sz val="7.5"/>
        <rFont val="Noto Sans CJK JP Regular"/>
        <charset val="134"/>
      </rPr>
      <t xml:space="preserve">单位： </t>
    </r>
    <r>
      <rPr>
        <sz val="7.5"/>
        <rFont val="Noto Sans Mono CJK JP Regular"/>
        <charset val="134"/>
      </rPr>
      <t>万元</t>
    </r>
  </si>
  <si>
    <r>
      <rPr>
        <sz val="7.5"/>
        <rFont val="Noto Sans CJK JP Regular"/>
        <charset val="134"/>
      </rPr>
      <t>序号</t>
    </r>
  </si>
  <si>
    <r>
      <rPr>
        <sz val="7.5"/>
        <rFont val="Noto Sans CJK JP Regular"/>
        <charset val="134"/>
      </rPr>
      <t>项目名称</t>
    </r>
  </si>
  <si>
    <r>
      <rPr>
        <sz val="7.5"/>
        <rFont val="Noto Sans CJK JP Regular"/>
        <charset val="134"/>
      </rPr>
      <t>建设性质</t>
    </r>
  </si>
  <si>
    <r>
      <rPr>
        <sz val="7.5"/>
        <rFont val="Noto Sans CJK JP Regular"/>
        <charset val="134"/>
      </rPr>
      <t>项目业主</t>
    </r>
  </si>
  <si>
    <r>
      <rPr>
        <sz val="7.5"/>
        <rFont val="Noto Sans CJK JP Regular"/>
        <charset val="134"/>
      </rPr>
      <t>责任单位</t>
    </r>
  </si>
  <si>
    <r>
      <rPr>
        <sz val="7.5"/>
        <rFont val="Noto Sans CJK JP Regular"/>
        <charset val="134"/>
      </rPr>
      <t>项目地址</t>
    </r>
  </si>
  <si>
    <r>
      <rPr>
        <sz val="7.5"/>
        <rFont val="Noto Sans CJK JP Regular"/>
        <charset val="134"/>
      </rPr>
      <t>建设规模及内容</t>
    </r>
  </si>
  <si>
    <r>
      <rPr>
        <sz val="7.5"/>
        <rFont val="Noto Sans CJK JP Regular"/>
        <charset val="134"/>
      </rPr>
      <t>总投资</t>
    </r>
  </si>
  <si>
    <r>
      <rPr>
        <sz val="7.5"/>
        <rFont val="Noto Sans CJK JP Regular"/>
        <charset val="134"/>
      </rPr>
      <t>累计完成投资</t>
    </r>
  </si>
  <si>
    <r>
      <rPr>
        <sz val="7.5"/>
        <rFont val="Noto Sans CJK JP Regular"/>
        <charset val="134"/>
      </rPr>
      <t xml:space="preserve">2018年
</t>
    </r>
    <r>
      <rPr>
        <sz val="7.5"/>
        <rFont val="Noto Sans CJK JP Regular"/>
        <charset val="134"/>
      </rPr>
      <t>计划投资</t>
    </r>
  </si>
  <si>
    <r>
      <rPr>
        <sz val="7.5"/>
        <rFont val="Noto Sans CJK JP Regular"/>
        <charset val="134"/>
      </rPr>
      <t>2018年计划投资构成</t>
    </r>
  </si>
  <si>
    <r>
      <rPr>
        <sz val="7.5"/>
        <rFont val="Noto Sans CJK JP Regular"/>
        <charset val="134"/>
      </rPr>
      <t>计划开竣工时间</t>
    </r>
  </si>
  <si>
    <r>
      <rPr>
        <sz val="7.5"/>
        <rFont val="Noto Sans CJK JP Regular"/>
        <charset val="134"/>
      </rPr>
      <t>2018年建设目标</t>
    </r>
  </si>
  <si>
    <r>
      <rPr>
        <sz val="7.5"/>
        <rFont val="Noto Sans CJK JP Regular"/>
        <charset val="134"/>
      </rPr>
      <t>市财政</t>
    </r>
  </si>
  <si>
    <r>
      <rPr>
        <sz val="7.5"/>
        <rFont val="Noto Sans CJK JP Regular"/>
        <charset val="134"/>
      </rPr>
      <t>城区财政</t>
    </r>
  </si>
  <si>
    <r>
      <rPr>
        <sz val="7.5"/>
        <rFont val="Noto Sans CJK JP Regular"/>
        <charset val="134"/>
      </rPr>
      <t>上级资金</t>
    </r>
  </si>
  <si>
    <r>
      <rPr>
        <sz val="7.5"/>
        <rFont val="Noto Sans CJK JP Regular"/>
        <charset val="134"/>
      </rPr>
      <t>融资自筹</t>
    </r>
  </si>
  <si>
    <r>
      <rPr>
        <sz val="7.5"/>
        <rFont val="Noto Sans CJK JP Regular"/>
        <charset val="134"/>
      </rPr>
      <t>合计</t>
    </r>
  </si>
  <si>
    <r>
      <rPr>
        <sz val="7.5"/>
        <rFont val="Noto Sans CJK JP Regular"/>
        <charset val="134"/>
      </rPr>
      <t>新建</t>
    </r>
  </si>
  <si>
    <r>
      <rPr>
        <sz val="7.5"/>
        <rFont val="Noto Sans CJK JP Regular"/>
        <charset val="134"/>
      </rPr>
      <t>续建</t>
    </r>
  </si>
  <si>
    <r>
      <rPr>
        <sz val="7.5"/>
        <rFont val="Noto Sans CJK JP Regular"/>
        <charset val="134"/>
      </rPr>
      <t>竣工</t>
    </r>
  </si>
  <si>
    <r>
      <rPr>
        <sz val="7.5"/>
        <rFont val="Noto Sans CJK JP Regular"/>
        <charset val="134"/>
      </rPr>
      <t>广西柳江防洪控制性工程洋溪水利枢纽▲</t>
    </r>
  </si>
  <si>
    <r>
      <rPr>
        <sz val="7.5"/>
        <rFont val="Noto Sans CJK JP Regular"/>
        <charset val="134"/>
      </rPr>
      <t>农投集团龙溪公司</t>
    </r>
  </si>
  <si>
    <r>
      <rPr>
        <sz val="7.5"/>
        <rFont val="Noto Sans CJK JP Regular"/>
        <charset val="134"/>
      </rPr>
      <t>水利局</t>
    </r>
  </si>
  <si>
    <r>
      <rPr>
        <sz val="7.5"/>
        <rFont val="Noto Sans CJK JP Regular"/>
        <charset val="134"/>
      </rPr>
      <t>三江县</t>
    </r>
  </si>
  <si>
    <r>
      <rPr>
        <sz val="7.5"/>
        <rFont val="Noto Sans CJK JP Regular"/>
        <charset val="134"/>
      </rPr>
      <t>正常蓄水位为163米，水库总容量为9.3亿立方米，其中防洪库容7.8亿立方米，电站总装机容量12万千瓦，设计通航船只为 500吨船舶。</t>
    </r>
  </si>
  <si>
    <r>
      <rPr>
        <sz val="7.5"/>
        <rFont val="Noto Sans CJK JP Regular"/>
        <charset val="134"/>
      </rPr>
      <t>2018-2023</t>
    </r>
  </si>
  <si>
    <r>
      <rPr>
        <sz val="7.5"/>
        <rFont val="Noto Sans CJK JP Regular"/>
        <charset val="134"/>
      </rPr>
      <t>开工建设、前期准备工程、征地工作。如2018年9月前获得初步设计批复，可完成计划投资。</t>
    </r>
  </si>
  <si>
    <r>
      <rPr>
        <sz val="7.5"/>
        <rFont val="Noto Sans CJK JP Regular"/>
        <charset val="134"/>
      </rPr>
      <t>交壅沟应急治涝工程</t>
    </r>
  </si>
  <si>
    <r>
      <rPr>
        <sz val="7.5"/>
        <rFont val="Noto Sans CJK JP Regular"/>
        <charset val="134"/>
      </rPr>
      <t>东城集团</t>
    </r>
  </si>
  <si>
    <r>
      <rPr>
        <sz val="7.5"/>
        <rFont val="Noto Sans CJK JP Regular"/>
        <charset val="134"/>
      </rPr>
      <t>水利局柳东新区</t>
    </r>
  </si>
  <si>
    <r>
      <rPr>
        <sz val="7.5"/>
        <rFont val="Noto Sans CJK JP Regular"/>
        <charset val="134"/>
      </rPr>
      <t>柳东新区</t>
    </r>
  </si>
  <si>
    <r>
      <rPr>
        <sz val="7.5"/>
        <rFont val="Noto Sans CJK JP Regular"/>
        <charset val="134"/>
      </rPr>
      <t>项目按50年一遇标准在交壅沟柳江干流河口内设置应急防洪堤610米，按50年一遇最大24小时暴雨洪水标准设置防洪排涝闸 1座，按雨洪同期20年一遇标准在河道口设置排涝泵站1座。</t>
    </r>
  </si>
  <si>
    <r>
      <rPr>
        <sz val="7.5"/>
        <rFont val="Noto Sans CJK JP Regular"/>
        <charset val="134"/>
      </rPr>
      <t>2018-2019</t>
    </r>
  </si>
  <si>
    <r>
      <rPr>
        <sz val="7.5"/>
        <rFont val="Noto Sans CJK JP Regular"/>
        <charset val="134"/>
      </rPr>
      <t>完成50%自排闸工程量。</t>
    </r>
  </si>
  <si>
    <r>
      <rPr>
        <sz val="7.5"/>
        <rFont val="Noto Sans CJK JP Regular"/>
        <charset val="134"/>
      </rPr>
      <t>广西主要支流柳江柳州市城区河段治理工程阳和堤配套工程</t>
    </r>
  </si>
  <si>
    <r>
      <rPr>
        <sz val="7.5"/>
        <rFont val="Noto Sans CJK JP Regular"/>
        <charset val="134"/>
      </rPr>
      <t>防排处</t>
    </r>
  </si>
  <si>
    <r>
      <rPr>
        <sz val="7.5"/>
        <rFont val="Noto Sans CJK JP Regular"/>
        <charset val="134"/>
      </rPr>
      <t>阳和堤段按50年一遇建设，堤防级别为2级，堤防工程长5.2公里，护岸长2.3公里；排涝泵站7座，防涝涵闸7座。</t>
    </r>
  </si>
  <si>
    <r>
      <rPr>
        <sz val="7.5"/>
        <rFont val="Noto Sans CJK JP Regular"/>
        <charset val="134"/>
      </rPr>
      <t>2018-2020</t>
    </r>
  </si>
  <si>
    <r>
      <rPr>
        <sz val="7.5"/>
        <rFont val="Noto Sans CJK JP Regular"/>
        <charset val="134"/>
      </rPr>
      <t>开展阳和堤6、8标征地工作，建设泵站配套工程。</t>
    </r>
  </si>
  <si>
    <r>
      <rPr>
        <sz val="7.5"/>
        <rFont val="Noto Sans CJK JP Regular"/>
        <charset val="134"/>
      </rPr>
      <t>广西落久水利枢纽工程▲</t>
    </r>
  </si>
  <si>
    <r>
      <rPr>
        <sz val="7.5"/>
        <rFont val="Noto Sans CJK JP Regular"/>
        <charset val="134"/>
      </rPr>
      <t>融水县</t>
    </r>
  </si>
  <si>
    <r>
      <rPr>
        <sz val="7.5"/>
        <rFont val="Noto Sans CJK JP Regular"/>
        <charset val="134"/>
      </rPr>
      <t>正常蓄水位153.5米，总库容3.5亿立方米，防洪库容2.5亿立方米，电站装机容量4.2万千瓦。</t>
    </r>
  </si>
  <si>
    <r>
      <rPr>
        <sz val="7.5"/>
        <rFont val="Noto Sans CJK JP Regular"/>
        <charset val="134"/>
      </rPr>
      <t>2015-2019</t>
    </r>
  </si>
  <si>
    <r>
      <rPr>
        <sz val="7.5"/>
        <rFont val="Noto Sans CJK JP Regular"/>
        <charset val="134"/>
      </rPr>
      <t>主坝浇筑至161.8m，副坝混凝土浇筑。</t>
    </r>
  </si>
  <si>
    <r>
      <rPr>
        <sz val="7.5"/>
        <rFont val="Noto Sans CJK JP Regular"/>
        <charset val="134"/>
      </rPr>
      <t>广西主要支流柳江柳州市城区河段治理工程阳和堤▲</t>
    </r>
  </si>
  <si>
    <r>
      <rPr>
        <sz val="7.5"/>
        <rFont val="Noto Sans CJK JP Regular"/>
        <charset val="134"/>
      </rPr>
      <t>阳和新区</t>
    </r>
  </si>
  <si>
    <r>
      <rPr>
        <sz val="7.5"/>
        <rFont val="Noto Sans CJK JP Regular"/>
        <charset val="134"/>
      </rPr>
      <t>堤防标准采用50年一遇洪水，防洪堤 5.090公里、护坡2.6公里，防洪排涝闸7座、高水高排涵1座、临时排水涵1座、排涝泵站7座。</t>
    </r>
  </si>
  <si>
    <r>
      <rPr>
        <sz val="7.5"/>
        <rFont val="Noto Sans CJK JP Regular"/>
        <charset val="134"/>
      </rPr>
      <t>2016-2020</t>
    </r>
  </si>
  <si>
    <r>
      <rPr>
        <sz val="7.5"/>
        <rFont val="Noto Sans CJK JP Regular"/>
        <charset val="134"/>
      </rPr>
      <t xml:space="preserve">阳和堤1.9.10标完成泵房主体工程；2.3.4标完成高水高排主体及拦水坝施工；7标完成标段总投资50%；6、8标进场前期工
</t>
    </r>
    <r>
      <rPr>
        <sz val="7.5"/>
        <rFont val="Noto Sans CJK JP Regular"/>
        <charset val="134"/>
      </rPr>
      <t>作，争取完成进场施工。</t>
    </r>
  </si>
  <si>
    <r>
      <rPr>
        <sz val="7.5"/>
        <rFont val="Noto Sans CJK JP Regular"/>
        <charset val="134"/>
      </rPr>
      <t xml:space="preserve">广西主要支流柳江柳州市城区河段治理工程白露
</t>
    </r>
    <r>
      <rPr>
        <sz val="7.5"/>
        <rFont val="Noto Sans CJK JP Regular"/>
        <charset val="134"/>
      </rPr>
      <t>堤配套工程</t>
    </r>
  </si>
  <si>
    <r>
      <rPr>
        <sz val="7.5"/>
        <rFont val="Noto Sans CJK JP Regular"/>
        <charset val="134"/>
      </rPr>
      <t>柳北区</t>
    </r>
  </si>
  <si>
    <r>
      <rPr>
        <sz val="7.5"/>
        <rFont val="Noto Sans CJK JP Regular"/>
        <charset val="134"/>
      </rPr>
      <t xml:space="preserve">白露堤配套工程堤防长度为1151米，堤防按50年一遇洪水标准修建，堤型为土堤，堤防级别为2级，建设电厂渠右岸防浪墙
</t>
    </r>
    <r>
      <rPr>
        <sz val="7.5"/>
        <rFont val="Noto Sans CJK JP Regular"/>
        <charset val="134"/>
      </rPr>
      <t>。</t>
    </r>
  </si>
  <si>
    <r>
      <rPr>
        <sz val="7.5"/>
        <rFont val="Noto Sans CJK JP Regular"/>
        <charset val="134"/>
      </rPr>
      <t>堤防主体工程建设。</t>
    </r>
  </si>
  <si>
    <r>
      <rPr>
        <sz val="7.5"/>
        <rFont val="Noto Sans CJK JP Regular"/>
        <charset val="134"/>
      </rPr>
      <t xml:space="preserve">广西主要支流柳江柳州市城区河段治理工程官塘
</t>
    </r>
    <r>
      <rPr>
        <sz val="7.5"/>
        <rFont val="Noto Sans CJK JP Regular"/>
        <charset val="134"/>
      </rPr>
      <t>堤上段配套工程</t>
    </r>
  </si>
  <si>
    <r>
      <rPr>
        <sz val="7.5"/>
        <rFont val="Noto Sans CJK JP Regular"/>
        <charset val="134"/>
      </rPr>
      <t>官塘堤上段配套工程主要堤防由20年一遇防洪标准提高至50年一遇防洪标准，配套建设供电工程、供水工程等工程。</t>
    </r>
  </si>
  <si>
    <r>
      <rPr>
        <sz val="7.5"/>
        <rFont val="Noto Sans CJK JP Regular"/>
        <charset val="134"/>
      </rPr>
      <t>泵站院内配套仓库及永久供水工程、机械设备、高低压等设备采购。</t>
    </r>
  </si>
  <si>
    <r>
      <rPr>
        <sz val="7.5"/>
        <rFont val="Noto Sans CJK JP Regular"/>
        <charset val="134"/>
      </rPr>
      <t>柳州市防洪工程河东堤文昌桥至壶东桥上下游河岸护坡及生态修复工程</t>
    </r>
  </si>
  <si>
    <r>
      <rPr>
        <sz val="7.5"/>
        <rFont val="Noto Sans CJK JP Regular"/>
        <charset val="134"/>
      </rPr>
      <t>城中区</t>
    </r>
  </si>
  <si>
    <r>
      <rPr>
        <sz val="7.5"/>
        <rFont val="Noto Sans CJK JP Regular"/>
        <charset val="134"/>
      </rPr>
      <t xml:space="preserve">对柳州市防洪工程河东堤堤防桩号 1+530~2+230段700米、2+500~3+050段550
</t>
    </r>
    <r>
      <rPr>
        <sz val="7.5"/>
        <rFont val="Noto Sans CJK JP Regular"/>
        <charset val="134"/>
      </rPr>
      <t>米的修复。</t>
    </r>
  </si>
  <si>
    <r>
      <rPr>
        <sz val="7.5"/>
        <rFont val="Noto Sans CJK JP Regular"/>
        <charset val="134"/>
      </rPr>
      <t>2017-2019</t>
    </r>
  </si>
  <si>
    <r>
      <rPr>
        <sz val="7.5"/>
        <rFont val="Noto Sans CJK JP Regular"/>
        <charset val="134"/>
      </rPr>
      <t>完成工程主体建设。</t>
    </r>
  </si>
  <si>
    <r>
      <rPr>
        <sz val="7.5"/>
        <rFont val="Noto Sans CJK JP Regular"/>
        <charset val="134"/>
      </rPr>
      <t>官塘核心区莫道江南支连通综合整治工程</t>
    </r>
  </si>
  <si>
    <r>
      <rPr>
        <sz val="7.5"/>
        <rFont val="Noto Sans CJK JP Regular"/>
        <charset val="134"/>
      </rPr>
      <t>项目实施莫道江南支(柳职院段)河道连通整治长度共2775米，桩号为莫南0+000～莫南2+775（含大学西路新增箱涵、大学西路道路增高改造）。</t>
    </r>
  </si>
  <si>
    <r>
      <rPr>
        <sz val="7.5"/>
        <rFont val="Noto Sans CJK JP Regular"/>
        <charset val="134"/>
      </rPr>
      <t>年底完成渠道连通，具备排水功能。</t>
    </r>
  </si>
  <si>
    <r>
      <rPr>
        <sz val="7.5"/>
        <rFont val="Noto Sans CJK JP Regular"/>
        <charset val="134"/>
      </rPr>
      <t>核心区水系补水综合整治景观工程</t>
    </r>
  </si>
  <si>
    <r>
      <rPr>
        <sz val="7.5"/>
        <rFont val="Noto Sans CJK JP Regular"/>
        <charset val="134"/>
      </rPr>
      <t xml:space="preserve">汽车城官塘核心区水系补水河道景观工程总长8.731千米，建设面积515.4亩。主要建设内容包括：景观绿化工程、绿化土方工程、广场铺装工程、园林配套工程（景观园路、生态驳岸、亲水平台、生态停车场、景观小品设施、景观桥、服务建筑、标识系统）、室外给排水工程和照明工程
</t>
    </r>
    <r>
      <rPr>
        <sz val="7.5"/>
        <rFont val="Noto Sans CJK JP Regular"/>
        <charset val="134"/>
      </rPr>
      <t>。</t>
    </r>
  </si>
  <si>
    <r>
      <rPr>
        <sz val="7.5"/>
        <rFont val="Noto Sans CJK JP Regular"/>
        <charset val="134"/>
      </rPr>
      <t>年底一期完工，二期完成施工图审查。</t>
    </r>
  </si>
  <si>
    <r>
      <rPr>
        <sz val="7.5"/>
        <rFont val="Noto Sans CJK JP Regular"/>
        <charset val="134"/>
      </rPr>
      <t xml:space="preserve">柳州市官塘冲河道综合整治工程
</t>
    </r>
    <r>
      <rPr>
        <sz val="7.5"/>
        <rFont val="Noto Sans CJK JP Regular"/>
        <charset val="134"/>
      </rPr>
      <t>（含河道整治景观工程）</t>
    </r>
  </si>
  <si>
    <r>
      <rPr>
        <sz val="7.5"/>
        <rFont val="Noto Sans CJK JP Regular"/>
        <charset val="134"/>
      </rPr>
      <t>整治河道总长8.3千米，其中官塘冲主支主冲沟长6.1千米，官塘冲左支渠长2.2千米。整治岸线总长约18.9千米。</t>
    </r>
  </si>
  <si>
    <r>
      <rPr>
        <sz val="7.5"/>
        <rFont val="Noto Sans CJK JP Regular"/>
        <charset val="134"/>
      </rPr>
      <t xml:space="preserve">河道部分：8月份完工。
</t>
    </r>
    <r>
      <rPr>
        <sz val="7.5"/>
        <rFont val="Noto Sans CJK JP Regular"/>
        <charset val="134"/>
      </rPr>
      <t>绿化景观部分：年底一期全部完工，二期完成20%。</t>
    </r>
  </si>
  <si>
    <r>
      <rPr>
        <sz val="7.5"/>
        <rFont val="Noto Sans CJK JP Regular"/>
        <charset val="134"/>
      </rPr>
      <t>柳州市交壅沟河道整治工程（含一、二期工程）</t>
    </r>
  </si>
  <si>
    <r>
      <rPr>
        <sz val="7.5"/>
        <rFont val="Noto Sans CJK JP Regular"/>
        <charset val="134"/>
      </rPr>
      <t>整治河道总长13.5千米，设置3个人工湖，整治岸线总长30.1千米。</t>
    </r>
  </si>
  <si>
    <r>
      <rPr>
        <sz val="7.5"/>
        <rFont val="Noto Sans CJK JP Regular"/>
        <charset val="134"/>
      </rPr>
      <t xml:space="preserve">河道部分：年底一期完工，二期完成50%。
</t>
    </r>
    <r>
      <rPr>
        <sz val="7.5"/>
        <rFont val="Noto Sans CJK JP Regular"/>
        <charset val="134"/>
      </rPr>
      <t>绿化景观部分：年底一期工程全部完工，二期完成20%。</t>
    </r>
  </si>
  <si>
    <r>
      <rPr>
        <sz val="7.5"/>
        <rFont val="Noto Sans CJK JP Regular"/>
        <charset val="134"/>
      </rPr>
      <t xml:space="preserve">广西主要支流柳江柳州市城区河段治理工程白露
</t>
    </r>
    <r>
      <rPr>
        <sz val="7.5"/>
        <rFont val="Noto Sans CJK JP Regular"/>
        <charset val="134"/>
      </rPr>
      <t>堤▲</t>
    </r>
  </si>
  <si>
    <r>
      <rPr>
        <sz val="7.5"/>
        <rFont val="Noto Sans CJK JP Regular"/>
        <charset val="134"/>
      </rPr>
      <t>堤防标准采用50年一遇洪水，防洪堤长 1.596公里，排涝闸1座，泵站1座，装机容量4410千瓦，穿堤涵管1座。</t>
    </r>
  </si>
  <si>
    <r>
      <rPr>
        <sz val="7.5"/>
        <rFont val="Noto Sans CJK JP Regular"/>
        <charset val="134"/>
      </rPr>
      <t>2015-2018</t>
    </r>
  </si>
  <si>
    <r>
      <rPr>
        <sz val="7.5"/>
        <rFont val="Noto Sans CJK JP Regular"/>
        <charset val="134"/>
      </rPr>
      <t>完成工程建设。</t>
    </r>
  </si>
  <si>
    <r>
      <rPr>
        <sz val="7.5"/>
        <rFont val="Noto Sans CJK JP Regular"/>
        <charset val="134"/>
      </rPr>
      <t xml:space="preserve">广西主要支流柳江柳州市城区河段治理工程官塘
</t>
    </r>
    <r>
      <rPr>
        <sz val="7.5"/>
        <rFont val="Noto Sans CJK JP Regular"/>
        <charset val="134"/>
      </rPr>
      <t>堤上段▲</t>
    </r>
  </si>
  <si>
    <r>
      <rPr>
        <sz val="7.5"/>
        <rFont val="Noto Sans CJK JP Regular"/>
        <charset val="134"/>
      </rPr>
      <t>堤防标准采用50年一遇，防洪堤长1.144公里，排涝闸2座，泵站2座，装机规模 1305千瓦。</t>
    </r>
  </si>
  <si>
    <r>
      <rPr>
        <sz val="7.5"/>
        <rFont val="Noto Sans CJK JP Regular"/>
        <charset val="134"/>
      </rPr>
      <t>执法公务船锚泊地工程</t>
    </r>
  </si>
  <si>
    <r>
      <rPr>
        <sz val="7.5"/>
        <rFont val="Noto Sans CJK JP Regular"/>
        <charset val="134"/>
      </rPr>
      <t xml:space="preserve">在柳江二桥下游500米的柳江左岸，新建 10个锚泊位区，20个锚泊位，使用岸线长度675.45米，满足执法公务船锚泊地需求
</t>
    </r>
    <r>
      <rPr>
        <sz val="7.5"/>
        <rFont val="Noto Sans CJK JP Regular"/>
        <charset val="134"/>
      </rPr>
      <t>。</t>
    </r>
  </si>
  <si>
    <r>
      <rPr>
        <sz val="7.5"/>
        <rFont val="Noto Sans CJK JP Regular"/>
        <charset val="134"/>
      </rPr>
      <t>工程拆迁费、主体工程建设、园林绿化及设计费。</t>
    </r>
  </si>
  <si>
    <r>
      <rPr>
        <sz val="7.5"/>
        <rFont val="Noto Sans CJK JP Regular"/>
        <charset val="134"/>
      </rPr>
      <t>柳州市防洪工程华丰湾防洪闸改造工程</t>
    </r>
  </si>
  <si>
    <r>
      <rPr>
        <sz val="7.5"/>
        <rFont val="Noto Sans CJK JP Regular"/>
        <charset val="134"/>
      </rPr>
      <t>柳南区</t>
    </r>
  </si>
  <si>
    <r>
      <rPr>
        <sz val="7.5"/>
        <rFont val="Noto Sans CJK JP Regular"/>
        <charset val="134"/>
      </rPr>
      <t xml:space="preserve">拟将71米高程的原涵管改造抬至78.2米高程（底板高程）,并封堵原71米高程涵
</t>
    </r>
    <r>
      <rPr>
        <sz val="7.5"/>
        <rFont val="Noto Sans CJK JP Regular"/>
        <charset val="134"/>
      </rPr>
      <t>管，在框格砼堤新建涵管相应位置开孔加固，新建穿堤建筑物。</t>
    </r>
  </si>
  <si>
    <r>
      <rPr>
        <sz val="7.5"/>
        <rFont val="Noto Sans CJK JP Regular"/>
        <charset val="134"/>
      </rPr>
      <t>2017-2018</t>
    </r>
  </si>
  <si>
    <r>
      <rPr>
        <sz val="7.5"/>
        <rFont val="Noto Sans CJK JP Regular"/>
        <charset val="134"/>
      </rPr>
      <t>防洪排涝闸主体工程建设。</t>
    </r>
  </si>
  <si>
    <r>
      <rPr>
        <sz val="7.5"/>
        <rFont val="Noto Sans CJK JP Regular"/>
        <charset val="134"/>
      </rPr>
      <t>广西柳州汽车城坪龙防洪排涝滞洪区综合整治工程</t>
    </r>
  </si>
  <si>
    <r>
      <rPr>
        <sz val="7.5"/>
        <rFont val="Noto Sans CJK JP Regular"/>
        <charset val="134"/>
      </rPr>
      <t xml:space="preserve">总投资：56386.5万元。总用地面积： 68.2公顷。建设内容：项目总面积约
</t>
    </r>
    <r>
      <rPr>
        <sz val="7.5"/>
        <rFont val="Noto Sans CJK JP Regular"/>
        <charset val="134"/>
      </rPr>
      <t xml:space="preserve">1023.4亩，其中滞洪区域面积为642.6 亩，景观绿化用地面积约380.8亩。建设
</t>
    </r>
    <r>
      <rPr>
        <sz val="7.5"/>
        <rFont val="Noto Sans CJK JP Regular"/>
        <charset val="134"/>
      </rPr>
      <t>内容包括滞洪区土方工程，水环境整治工程、环湖堤岸处理工程（环湖道桥工程及防洪坝工程），绿化工程、泊岸工程、排水工程及电力工程。</t>
    </r>
  </si>
  <si>
    <r>
      <rPr>
        <sz val="7.5"/>
        <rFont val="Noto Sans CJK JP Regular"/>
        <charset val="134"/>
      </rPr>
      <t>2014-2018</t>
    </r>
  </si>
  <si>
    <r>
      <rPr>
        <sz val="7.5"/>
        <rFont val="Noto Sans CJK JP Regular"/>
        <charset val="134"/>
      </rPr>
      <t>年底交付使用。</t>
    </r>
  </si>
  <si>
    <r>
      <rPr>
        <sz val="7.5"/>
        <rFont val="Noto Sans CJK JP Regular"/>
        <charset val="134"/>
      </rPr>
      <t xml:space="preserve">柳州市汽车城官塘核心区水系补水综合整治工程
</t>
    </r>
    <r>
      <rPr>
        <sz val="7.5"/>
        <rFont val="Noto Sans CJK JP Regular"/>
        <charset val="134"/>
      </rPr>
      <t>▲</t>
    </r>
  </si>
  <si>
    <r>
      <rPr>
        <sz val="7.5"/>
        <rFont val="Noto Sans CJK JP Regular"/>
        <charset val="134"/>
      </rPr>
      <t xml:space="preserve">补水总管长3.8千米，龙脉补水管长0.8千米，全长4.6千米，穿道路顶管共3个。补水渠道长度包括莫道江南支2千米，博砚池渠道段2.6千米,官塘冲补水渠3.5千米
</t>
    </r>
    <r>
      <rPr>
        <sz val="7.5"/>
        <rFont val="Noto Sans CJK JP Regular"/>
        <charset val="134"/>
      </rPr>
      <t>。</t>
    </r>
  </si>
  <si>
    <r>
      <rPr>
        <sz val="7.5"/>
        <rFont val="Noto Sans CJK JP Regular"/>
        <charset val="134"/>
      </rPr>
      <t>完工。</t>
    </r>
  </si>
  <si>
    <t>柳州市柳江区2018年土地整理项目专项建设计划表</t>
  </si>
  <si>
    <t>柳州市静脉产业园远期土地整理开发项目</t>
  </si>
  <si>
    <t>市土储中心</t>
  </si>
  <si>
    <t>区发改局</t>
  </si>
  <si>
    <t>区住建局
区国土局
区林业局
区环保局
市规划局柳江分局</t>
  </si>
  <si>
    <t>项目用地2000亩，进行征地拆迁。</t>
  </si>
  <si>
    <t>配合完成前期工作。</t>
  </si>
  <si>
    <t>柳州市柳江区2018年工业园区基础设施专项建设计划表</t>
  </si>
  <si>
    <t>柳江新兴工业园四方片区市政道路工程</t>
  </si>
  <si>
    <t>柳江新兴投资开发建设有限责任公司</t>
  </si>
  <si>
    <t>区开发区
 管委会</t>
  </si>
  <si>
    <t>区住建局
区发改局
区国土局</t>
  </si>
  <si>
    <t>新兴工业园四方片区</t>
  </si>
  <si>
    <t>1.新兴工业园四方片区四方塘北一路交新安路和新安西一路段道路长350米，宽24米。                 2.新安西一路交四方塘路和四方塘北一路段道路长440米，宽24米。</t>
  </si>
  <si>
    <r>
      <rPr>
        <sz val="8"/>
        <rFont val="宋体"/>
        <charset val="134"/>
      </rPr>
      <t>工程形象进度完成70%
。</t>
    </r>
  </si>
  <si>
    <t>柳江新兴工业园河表片区路市政道工程</t>
  </si>
  <si>
    <t>柳江区园区开发建设投资有限公司</t>
  </si>
  <si>
    <t>里雍镇
区住建局
区发改局
区国土局</t>
  </si>
  <si>
    <t>全长1122米，道路面宽30米；一期工程修建道路长度约410米，砼路面宽度为23米。</t>
  </si>
  <si>
    <t>2016-2018</t>
  </si>
  <si>
    <t>工程形象进度完成 100%。</t>
  </si>
  <si>
    <t>柳江新兴园区本部市政道路改扩建工程</t>
  </si>
  <si>
    <t>新兴工业园</t>
  </si>
  <si>
    <t>包括创业路道路改扩建工程，长 674米；利业路道路改扩建工程，长228米；顺业路道路改扩建工程,长228米。</t>
  </si>
  <si>
    <t>柳江新兴工业园穿山片区市政道路扩建工程</t>
  </si>
  <si>
    <t>穿山镇
区住建局
区发改局
区国土局</t>
  </si>
  <si>
    <t>穿山镇</t>
  </si>
  <si>
    <t>长965米，道路红线宽30米。</t>
  </si>
  <si>
    <r>
      <rPr>
        <sz val="8"/>
        <rFont val="宋体"/>
        <charset val="134"/>
      </rPr>
      <t>工程形象进度完成60%
。</t>
    </r>
  </si>
  <si>
    <t>柳州市柳江区2018年文化体育旅游专项建设计划表</t>
  </si>
  <si>
    <t>项目地址</t>
  </si>
  <si>
    <t>柳江县体育园</t>
  </si>
  <si>
    <r>
      <rPr>
        <b/>
        <sz val="8"/>
        <rFont val="宋体"/>
        <charset val="134"/>
      </rPr>
      <t xml:space="preserve">拉堡镇、进德镇
</t>
    </r>
    <r>
      <rPr>
        <sz val="8"/>
        <rFont val="宋体"/>
        <charset val="134"/>
      </rPr>
      <t xml:space="preserve">（负责征地拆迁工作）
</t>
    </r>
    <r>
      <rPr>
        <b/>
        <sz val="8"/>
        <rFont val="宋体"/>
        <charset val="134"/>
      </rPr>
      <t>区文体新广局</t>
    </r>
    <r>
      <rPr>
        <sz val="8"/>
        <rFont val="宋体"/>
        <charset val="134"/>
      </rPr>
      <t xml:space="preserve">
（负责项目推进工作）</t>
    </r>
  </si>
  <si>
    <t>区发改局
新城管委会
区征地拆迁办
区国土局
区住建局</t>
  </si>
  <si>
    <t>占地面积约520亩，建设道路及广场铺装硬化，运动场地，配套服务用房，园林绿化，滨水驳岸工程，室外游泳池以及园区范围给排水、供电照明、环境治理等基础设施配套工程。</t>
  </si>
  <si>
    <t xml:space="preserve">1.6月底完成征地拆迁工作；
2.运动场馆、田径场及看台主体完成70%以上；
3.完成年度投资任务。
</t>
  </si>
  <si>
    <t>柳州市柳江区2018年园林绿化专项建设计划表</t>
  </si>
  <si>
    <t>城市主要门户路段绿化景观提升工程</t>
  </si>
  <si>
    <t>市群众绿化所</t>
  </si>
  <si>
    <t xml:space="preserve">拉堡镇
</t>
  </si>
  <si>
    <t>柳堡路园林绿化景观提升。</t>
  </si>
  <si>
    <t>柳江区市民公园</t>
  </si>
  <si>
    <t xml:space="preserve">新城管委会
区征地办
区国土局
区住建局
区发改局
</t>
  </si>
  <si>
    <t>该项目占地143亩，主要建设公园景观建设、道路建设等。</t>
  </si>
  <si>
    <t>一、一期、二期工程竣工投入使用；
二、全面完成征地拆迁任务；
三、开工建设三期工程；
四、完成年度投资任务。</t>
  </si>
  <si>
    <t>柳江区岜公塘湿地公园▲</t>
  </si>
  <si>
    <t>该目占地约1610亩，主要建设湿地净化及体验区、植物科普及服务中心、湿地栈道、鸟岛、滨水景观塔、公园广场、景观桥梁、山体修复、花谷、园林绿化以及道路、给排水、供电照明、管理服务用房等配套设施。</t>
  </si>
  <si>
    <t>一、一期工程完工，投入使用；
二、全面完成征地拆迁及迁坟，完成二期工程建设。
三、植物科普及服务中心、景观桥梁等子项目全面开工建设，完成年度投资任务。</t>
  </si>
  <si>
    <t>柳州市柳江区2018年环境治理项目专项建设计划表</t>
  </si>
  <si>
    <t>柳州市南环路生活垃圾转运站工程项目▲</t>
  </si>
  <si>
    <t>环卫处</t>
  </si>
  <si>
    <t>区征地拆迁办
区土储中心</t>
  </si>
  <si>
    <t>建设规模：近期转运生活垃圾1200吨/日，远期1500吨/日；主要建设内容包括转运站主体工程设施、配套工程设施、生产管理和生活服务设施以及垃圾转运车辆和转运站生产管理配套车辆、设备等。</t>
  </si>
  <si>
    <t>完成征地拆迁工作。</t>
  </si>
  <si>
    <t>柳州静脉产业园近期项目基础设施建设项目</t>
  </si>
  <si>
    <t>柳州市环卫环境建设发展有限责任公司</t>
  </si>
  <si>
    <t>园区近期项目用地409亩，建设内容主要包括园区道路工程、土方工程、边坡工程、给排水工程、电力工程、照明工程、业务配套用房等。</t>
  </si>
  <si>
    <t>柳州市餐厨垃圾资源化利用和无害化处理工程▲</t>
  </si>
  <si>
    <t>餐厨垃圾处理采用预处理+厌氧发酵技术，日处理规模为200吨/日，地沟油处理采用脱硫、脱水、膜分离技术，处理规模20吨/日。</t>
  </si>
  <si>
    <t>柳州市生活垃圾焚烧处理工程项目</t>
  </si>
  <si>
    <t>日处理生活垃圾3000吨，建设4×750吨/日焚烧线，其中主厂房一次性建成，一期工程安装3条线，日处理规模2250吨，预留二期1条750吨/日焚烧线安装用地。汽轮发电机组配置2×30MW凝汽式汽轮发电机组。</t>
  </si>
  <si>
    <t>柳州市医疗废物焚烧处理生产线建设项目▲</t>
  </si>
  <si>
    <t>新建一条医疗废物焚烧处理设备生产线，包括一燃室、二燃室、供风系统、尾气处理系统、排烟系统，采用立式连续热解气化焚烧炉、余热锅炉降温、半干法复合脱酸塔+活性炭喷射吸附+布袋除尘器的工艺。</t>
  </si>
  <si>
    <t>立冲沟垃圾填埋场140-165标高工艺路</t>
  </si>
  <si>
    <t>道路宽7米，行车道6米，道路总长648.4米，建设内容包含道路工程及排水沟。</t>
  </si>
  <si>
    <t>市推进“厕所革命”项目</t>
  </si>
  <si>
    <t>区市容局
区旅游局
区教育区</t>
  </si>
  <si>
    <t>区住建局
区发改局
区征地拆迁办
市规划局柳江
分局</t>
  </si>
  <si>
    <t>新建厕所45座。</t>
  </si>
  <si>
    <t>开展前期工作，开工建设。</t>
  </si>
  <si>
    <t>水质自动监测站河堤护坡建设</t>
  </si>
  <si>
    <t>市环境保护监测站</t>
  </si>
  <si>
    <t>区环保局</t>
  </si>
  <si>
    <t>露塘</t>
  </si>
  <si>
    <t>露塘水质自动监测站堤岸建设约40米防护坡。</t>
  </si>
  <si>
    <t>完成征地拆迁工作，配合完成项目建设。</t>
  </si>
  <si>
    <t>2017年为民办实事市政公厕工程项目</t>
  </si>
  <si>
    <t>区市容局</t>
  </si>
  <si>
    <t>新建、改建公厕12座。</t>
  </si>
  <si>
    <t>完成项目建设并投入使用。</t>
  </si>
  <si>
    <r>
      <rPr>
        <sz val="12"/>
        <rFont val="Noto Sans Mono CJK JP Regular"/>
        <charset val="134"/>
      </rPr>
      <t>柳州市2018年城区地质灾害治理项目专项城建设计划表</t>
    </r>
  </si>
  <si>
    <r>
      <rPr>
        <sz val="7"/>
        <rFont val="Noto Sans CJK JP Regular"/>
        <charset val="134"/>
      </rPr>
      <t>单位：  万元</t>
    </r>
  </si>
  <si>
    <r>
      <rPr>
        <sz val="7"/>
        <rFont val="Noto Sans CJK JP Regular"/>
        <charset val="134"/>
      </rPr>
      <t>序号</t>
    </r>
  </si>
  <si>
    <r>
      <rPr>
        <sz val="7"/>
        <rFont val="Noto Sans CJK JP Regular"/>
        <charset val="134"/>
      </rPr>
      <t>项目名称</t>
    </r>
  </si>
  <si>
    <r>
      <rPr>
        <sz val="7"/>
        <rFont val="Noto Sans CJK JP Regular"/>
        <charset val="134"/>
      </rPr>
      <t>建设性质</t>
    </r>
  </si>
  <si>
    <r>
      <rPr>
        <sz val="7"/>
        <rFont val="Noto Sans CJK JP Regular"/>
        <charset val="134"/>
      </rPr>
      <t>项目业主</t>
    </r>
  </si>
  <si>
    <r>
      <rPr>
        <sz val="7"/>
        <rFont val="Noto Sans CJK JP Regular"/>
        <charset val="134"/>
      </rPr>
      <t>责任单位</t>
    </r>
  </si>
  <si>
    <r>
      <rPr>
        <sz val="7"/>
        <rFont val="Noto Sans CJK JP Regular"/>
        <charset val="134"/>
      </rPr>
      <t>项目地址</t>
    </r>
  </si>
  <si>
    <r>
      <rPr>
        <sz val="7"/>
        <rFont val="Noto Sans CJK JP Regular"/>
        <charset val="134"/>
      </rPr>
      <t>建设规模及内容</t>
    </r>
  </si>
  <si>
    <r>
      <rPr>
        <sz val="7"/>
        <rFont val="Noto Sans CJK JP Regular"/>
        <charset val="134"/>
      </rPr>
      <t>总投资</t>
    </r>
  </si>
  <si>
    <r>
      <rPr>
        <sz val="7"/>
        <rFont val="Noto Sans CJK JP Regular"/>
        <charset val="134"/>
      </rPr>
      <t>累计完成投资</t>
    </r>
  </si>
  <si>
    <r>
      <rPr>
        <sz val="7"/>
        <rFont val="Noto Sans CJK JP Regular"/>
        <charset val="134"/>
      </rPr>
      <t xml:space="preserve">2018年
</t>
    </r>
    <r>
      <rPr>
        <sz val="7"/>
        <rFont val="Noto Sans CJK JP Regular"/>
        <charset val="134"/>
      </rPr>
      <t>计划投资</t>
    </r>
  </si>
  <si>
    <r>
      <rPr>
        <sz val="7"/>
        <rFont val="Noto Sans CJK JP Regular"/>
        <charset val="134"/>
      </rPr>
      <t>2018年计划投资构成</t>
    </r>
  </si>
  <si>
    <r>
      <rPr>
        <sz val="7"/>
        <rFont val="Noto Sans CJK JP Regular"/>
        <charset val="134"/>
      </rPr>
      <t>计划开竣工时间</t>
    </r>
  </si>
  <si>
    <r>
      <rPr>
        <sz val="7"/>
        <rFont val="Noto Sans CJK JP Regular"/>
        <charset val="134"/>
      </rPr>
      <t>2018年建设目标</t>
    </r>
  </si>
  <si>
    <r>
      <rPr>
        <sz val="7"/>
        <rFont val="Noto Sans CJK JP Regular"/>
        <charset val="134"/>
      </rPr>
      <t>市财政</t>
    </r>
  </si>
  <si>
    <r>
      <rPr>
        <sz val="7"/>
        <rFont val="Noto Sans CJK JP Regular"/>
        <charset val="134"/>
      </rPr>
      <t>城区财政</t>
    </r>
  </si>
  <si>
    <r>
      <rPr>
        <sz val="7"/>
        <rFont val="Noto Sans CJK JP Regular"/>
        <charset val="134"/>
      </rPr>
      <t>上级资金</t>
    </r>
  </si>
  <si>
    <r>
      <rPr>
        <sz val="7"/>
        <rFont val="Noto Sans CJK JP Regular"/>
        <charset val="134"/>
      </rPr>
      <t>融资自筹</t>
    </r>
  </si>
  <si>
    <r>
      <rPr>
        <sz val="7"/>
        <rFont val="Noto Sans CJK JP Regular"/>
        <charset val="134"/>
      </rPr>
      <t>合计</t>
    </r>
  </si>
  <si>
    <r>
      <rPr>
        <sz val="7"/>
        <rFont val="Noto Sans CJK JP Regular"/>
        <charset val="134"/>
      </rPr>
      <t>新建</t>
    </r>
  </si>
  <si>
    <r>
      <rPr>
        <sz val="7"/>
        <rFont val="Noto Sans CJK JP Regular"/>
        <charset val="134"/>
      </rPr>
      <t>续建</t>
    </r>
  </si>
  <si>
    <r>
      <rPr>
        <sz val="7"/>
        <rFont val="Noto Sans CJK JP Regular"/>
        <charset val="134"/>
      </rPr>
      <t>柳州市鱼峰区横漏山危岩地质灾害应急治理工程</t>
    </r>
  </si>
  <si>
    <r>
      <rPr>
        <sz val="7"/>
        <rFont val="Noto Sans CJK JP Regular"/>
        <charset val="134"/>
      </rPr>
      <t>国土局</t>
    </r>
  </si>
  <si>
    <r>
      <rPr>
        <sz val="7"/>
        <rFont val="Noto Sans CJK JP Regular"/>
        <charset val="134"/>
      </rPr>
      <t>鱼峰区</t>
    </r>
  </si>
  <si>
    <r>
      <rPr>
        <sz val="7"/>
        <rFont val="Noto Sans CJK JP Regular"/>
        <charset val="134"/>
      </rPr>
      <t>静态爆破和人工清除、锚固工程、钢筋混凝土垫托加固等，治理20处，260立方米危岩。</t>
    </r>
  </si>
  <si>
    <r>
      <rPr>
        <sz val="7"/>
        <rFont val="Noto Sans CJK JP Regular"/>
        <charset val="134"/>
      </rPr>
      <t>2018-2018</t>
    </r>
  </si>
  <si>
    <r>
      <rPr>
        <sz val="7"/>
        <rFont val="Noto Sans CJK JP Regular"/>
        <charset val="134"/>
      </rPr>
      <t>完成主体工程施工。</t>
    </r>
  </si>
  <si>
    <r>
      <rPr>
        <sz val="7"/>
        <rFont val="Noto Sans CJK JP Regular"/>
        <charset val="134"/>
      </rPr>
      <t xml:space="preserve">柳州市蟠龙山危岩地质灾害应急
</t>
    </r>
    <r>
      <rPr>
        <sz val="7"/>
        <rFont val="Noto Sans CJK JP Regular"/>
        <charset val="134"/>
      </rPr>
      <t>治理工程</t>
    </r>
  </si>
  <si>
    <r>
      <rPr>
        <sz val="7"/>
        <rFont val="Noto Sans CJK JP Regular"/>
        <charset val="134"/>
      </rPr>
      <t xml:space="preserve">采用静态爆破清除、人工清除、锚杆锚固
</t>
    </r>
    <r>
      <rPr>
        <sz val="7"/>
        <rFont val="Noto Sans CJK JP Regular"/>
        <charset val="134"/>
      </rPr>
      <t xml:space="preserve">、被动防护网等工程措施治理山体危岩56
</t>
    </r>
    <r>
      <rPr>
        <sz val="7"/>
        <rFont val="Noto Sans CJK JP Regular"/>
        <charset val="134"/>
      </rPr>
      <t>处，约2743.5立方米。</t>
    </r>
  </si>
  <si>
    <r>
      <rPr>
        <sz val="7"/>
        <rFont val="Noto Sans CJK JP Regular"/>
        <charset val="134"/>
      </rPr>
      <t>柳州市都乐公园通天洞至水云洞登山道危岩地质灾害治理工程</t>
    </r>
  </si>
  <si>
    <r>
      <rPr>
        <sz val="7"/>
        <rFont val="Noto Sans CJK JP Regular"/>
        <charset val="134"/>
      </rPr>
      <t>全粘结锚杆和预应力锚杆（索）锚固，被动防护网，钢筋混凝土垫托加固，静态爆破和人工清除等，治理3500立方米危岩。</t>
    </r>
  </si>
  <si>
    <r>
      <rPr>
        <sz val="7"/>
        <rFont val="Noto Sans CJK JP Regular"/>
        <charset val="134"/>
      </rPr>
      <t>鱼峰区龙泉山危岩地质灾害治理</t>
    </r>
  </si>
  <si>
    <r>
      <rPr>
        <sz val="7"/>
        <rFont val="Noto Sans CJK JP Regular"/>
        <charset val="134"/>
      </rPr>
      <t xml:space="preserve">主动防护网、全粘结锚杆和预应力锚杆
</t>
    </r>
    <r>
      <rPr>
        <sz val="7"/>
        <rFont val="Noto Sans CJK JP Regular"/>
        <charset val="134"/>
      </rPr>
      <t>（索）锚固，钢筋混凝土垫托加固，静态爆破和人工清除等，治理71处，约2.7万立方米危岩。</t>
    </r>
  </si>
  <si>
    <r>
      <rPr>
        <sz val="7"/>
        <rFont val="Noto Sans CJK JP Regular"/>
        <charset val="134"/>
      </rPr>
      <t xml:space="preserve">柳州市楼梯山采石场山体绿化工
</t>
    </r>
    <r>
      <rPr>
        <sz val="7"/>
        <rFont val="Noto Sans CJK JP Regular"/>
        <charset val="134"/>
      </rPr>
      <t>程●</t>
    </r>
  </si>
  <si>
    <r>
      <rPr>
        <sz val="7"/>
        <rFont val="Noto Sans CJK JP Regular"/>
        <charset val="134"/>
      </rPr>
      <t>轨道集团</t>
    </r>
  </si>
  <si>
    <r>
      <rPr>
        <sz val="7"/>
        <rFont val="Noto Sans CJK JP Regular"/>
        <charset val="134"/>
      </rPr>
      <t>城中区</t>
    </r>
  </si>
  <si>
    <r>
      <rPr>
        <sz val="7"/>
        <rFont val="Noto Sans CJK JP Regular"/>
        <charset val="134"/>
      </rPr>
      <t>采用种植槽绿化、混喷绿化等方法，绿化山体面积约1.8万平方米。</t>
    </r>
  </si>
  <si>
    <r>
      <rPr>
        <sz val="7"/>
        <rFont val="Noto Sans CJK JP Regular"/>
        <charset val="134"/>
      </rPr>
      <t>开工建设。</t>
    </r>
  </si>
  <si>
    <r>
      <rPr>
        <sz val="7"/>
        <rFont val="Noto Sans CJK JP Regular"/>
        <charset val="134"/>
      </rPr>
      <t xml:space="preserve">柳州市第二看守所危岩地质灾害
</t>
    </r>
    <r>
      <rPr>
        <sz val="7"/>
        <rFont val="Noto Sans CJK JP Regular"/>
        <charset val="134"/>
      </rPr>
      <t>治理</t>
    </r>
  </si>
  <si>
    <r>
      <rPr>
        <sz val="7"/>
        <rFont val="Noto Sans CJK JP Regular"/>
        <charset val="134"/>
      </rPr>
      <t>柳南区</t>
    </r>
  </si>
  <si>
    <r>
      <rPr>
        <sz val="7"/>
        <rFont val="Noto Sans CJK JP Regular"/>
        <charset val="134"/>
      </rPr>
      <t xml:space="preserve">锚固工程、静态爆破和人工清除、钢筋混凝土垫托加固等，治理8处，约665立方米
</t>
    </r>
    <r>
      <rPr>
        <sz val="7"/>
        <rFont val="Noto Sans CJK JP Regular"/>
        <charset val="134"/>
      </rPr>
      <t>危岩。</t>
    </r>
  </si>
  <si>
    <r>
      <rPr>
        <sz val="7"/>
        <rFont val="Noto Sans CJK JP Regular"/>
        <charset val="134"/>
      </rPr>
      <t>柳州市雒容狮子岭不稳定斜坡</t>
    </r>
  </si>
  <si>
    <r>
      <rPr>
        <sz val="7"/>
        <rFont val="Noto Sans CJK JP Regular"/>
        <charset val="134"/>
      </rPr>
      <t>柳东新区</t>
    </r>
  </si>
  <si>
    <r>
      <rPr>
        <sz val="7"/>
        <rFont val="Noto Sans CJK JP Regular"/>
        <charset val="134"/>
      </rPr>
      <t>采用全粘结锚杆和预应力锚杆（索）锚 固，被动防护网，钢筋混凝土垫托加固，静态爆破和人工清除等方法，治理勘查出的全部地质灾害隐患。</t>
    </r>
  </si>
  <si>
    <r>
      <rPr>
        <sz val="7"/>
        <rFont val="Noto Sans CJK JP Regular"/>
        <charset val="134"/>
      </rPr>
      <t>静兰东高速公路出入口旁扛山采石场山体修复工程●</t>
    </r>
  </si>
  <si>
    <r>
      <rPr>
        <sz val="7"/>
        <rFont val="Noto Sans CJK JP Regular"/>
        <charset val="134"/>
      </rPr>
      <t>阳和新区</t>
    </r>
  </si>
  <si>
    <r>
      <rPr>
        <sz val="7"/>
        <rFont val="Noto Sans CJK JP Regular"/>
        <charset val="134"/>
      </rPr>
      <t xml:space="preserve">采用危岩清理、种植槽绿化、混喷绿化等方法，修复破损山体，面积约3000平方米
</t>
    </r>
    <r>
      <rPr>
        <sz val="7"/>
        <rFont val="Noto Sans CJK JP Regular"/>
        <charset val="134"/>
      </rPr>
      <t>。</t>
    </r>
  </si>
  <si>
    <r>
      <rPr>
        <sz val="7"/>
        <rFont val="Noto Sans CJK JP Regular"/>
        <charset val="134"/>
      </rPr>
      <t>柳州市三门江森林公园崩塌、滑坡和泥石流地质灾害治理工程</t>
    </r>
  </si>
  <si>
    <r>
      <rPr>
        <sz val="7"/>
        <rFont val="Noto Sans CJK JP Regular"/>
        <charset val="134"/>
      </rPr>
      <t>采用浆砌石挡墙、格构锚杆、排水工程沟及坡面绿化等治理崩塌、滑坡和泥石流。</t>
    </r>
  </si>
  <si>
    <r>
      <rPr>
        <sz val="7"/>
        <rFont val="Noto Sans CJK JP Regular"/>
        <charset val="134"/>
      </rPr>
      <t>2017-2018</t>
    </r>
  </si>
  <si>
    <r>
      <rPr>
        <sz val="7"/>
        <rFont val="Noto Sans CJK JP Regular"/>
        <charset val="134"/>
      </rPr>
      <t>古亭山风景区崩塌、滑坡及泥石流地质灾害治理工程</t>
    </r>
  </si>
  <si>
    <r>
      <rPr>
        <sz val="7"/>
        <rFont val="Noto Sans CJK JP Regular"/>
        <charset val="134"/>
      </rPr>
      <t>采用浆砌石挡墙、格构锚杆、排水工程沟及坡面绿化等治理崩塌、滑坡和泥石流。采用全粘结锚杆和预应力锚杆（索）锚 固，被动防护网，钢筋混凝土垫托加固，静态爆破和人工清除等，治理危岩。</t>
    </r>
  </si>
  <si>
    <r>
      <rPr>
        <sz val="7"/>
        <rFont val="Noto Sans CJK JP Regular"/>
        <charset val="134"/>
      </rPr>
      <t>柳州市城中区马鹿山二期危岩地质灾害治理工程</t>
    </r>
  </si>
  <si>
    <r>
      <rPr>
        <sz val="7"/>
        <rFont val="Noto Sans CJK JP Regular"/>
        <charset val="134"/>
      </rPr>
      <t xml:space="preserve">全粘结锚杆和预应力锚杆（索）锚固，被动防护网，钢筋混凝土垫托加固，静态爆破和人工清除等，治理0.95万立方米危岩
</t>
    </r>
    <r>
      <rPr>
        <sz val="7"/>
        <rFont val="Noto Sans CJK JP Regular"/>
        <charset val="134"/>
      </rPr>
      <t>。</t>
    </r>
  </si>
  <si>
    <r>
      <rPr>
        <sz val="7"/>
        <rFont val="Noto Sans CJK JP Regular"/>
        <charset val="134"/>
      </rPr>
      <t>广西柳州鹅山公园二期危岩地质灾害治理工程</t>
    </r>
  </si>
  <si>
    <r>
      <rPr>
        <sz val="7"/>
        <rFont val="Noto Sans CJK JP Regular"/>
        <charset val="134"/>
      </rPr>
      <t>全粘结锚杆和预应力锚杆（索）锚固，被动防护网，钢筋混凝土垫托加固，静态爆破和人工清除等，治理1.5万立方米危岩。</t>
    </r>
  </si>
  <si>
    <r>
      <rPr>
        <sz val="7"/>
        <rFont val="Noto Sans CJK JP Regular"/>
        <charset val="134"/>
      </rPr>
      <t>柳州市羊角山南坡（市十三中）危岩地质灾害治理工程</t>
    </r>
  </si>
  <si>
    <r>
      <rPr>
        <sz val="7"/>
        <rFont val="Noto Sans CJK JP Regular"/>
        <charset val="134"/>
      </rPr>
      <t>主被动防护网、钢筋混凝土垫托加固、全粘结锚杆和预应力锚杆锚固、静态爆破和人工清除等方案，治理9000立方米危岩。</t>
    </r>
  </si>
  <si>
    <r>
      <rPr>
        <sz val="7"/>
        <rFont val="Noto Sans CJK JP Regular"/>
        <charset val="134"/>
      </rPr>
      <t>广西柳州市马鞍山二期危岩地质灾害治理工程</t>
    </r>
  </si>
  <si>
    <t>柳州市柳江区2018年城市景观建设专项建设计划表</t>
  </si>
  <si>
    <t>柳江区出入口柳堡路风貌改造工程●</t>
  </si>
  <si>
    <t>拉堡镇
区发改局
区国土局
区市容局
区环保局
市规划局柳江分局</t>
  </si>
  <si>
    <t>建筑立面改造、人行道改造等，建设长度4500米。</t>
  </si>
  <si>
    <t>开工建设。</t>
  </si>
  <si>
    <t>柳州市柳江区2018年医疗卫生残疾人项目专项建设计划表</t>
  </si>
  <si>
    <t>柳江区中医医院整体搬迁项目</t>
  </si>
  <si>
    <t>区中医医院</t>
  </si>
  <si>
    <r>
      <rPr>
        <sz val="8"/>
        <rFont val="宋体"/>
        <charset val="134"/>
      </rPr>
      <t xml:space="preserve"> </t>
    </r>
    <r>
      <rPr>
        <b/>
        <sz val="8"/>
        <rFont val="宋体"/>
        <charset val="134"/>
      </rPr>
      <t>区卫计局</t>
    </r>
    <r>
      <rPr>
        <sz val="8"/>
        <rFont val="宋体"/>
        <charset val="134"/>
      </rPr>
      <t xml:space="preserve">（负责项目推进工作）
 </t>
    </r>
    <r>
      <rPr>
        <b/>
        <sz val="8"/>
        <rFont val="宋体"/>
        <charset val="134"/>
      </rPr>
      <t xml:space="preserve">毅德办
</t>
    </r>
    <r>
      <rPr>
        <sz val="8"/>
        <rFont val="宋体"/>
        <charset val="134"/>
      </rPr>
      <t>（负责征地拆迁工作）</t>
    </r>
  </si>
  <si>
    <t xml:space="preserve">
区发改局
区国土局
区住建局
区征地拆迁办
区水利局
区环保局
市规划局柳江
分局</t>
  </si>
  <si>
    <t>总建筑面积5万平方米，设置床位400张。</t>
  </si>
  <si>
    <t>完成征地拆迁及土方开挖工作。</t>
  </si>
  <si>
    <t>柳江区健康养老服务中心</t>
  </si>
  <si>
    <t>区民政局
区残联</t>
  </si>
  <si>
    <t>毅德办</t>
  </si>
  <si>
    <t>区发改局
区国土局
区住建局
区征地拆迁办
市规划局柳江
分局</t>
  </si>
  <si>
    <t>集办公、收养、托养、收治 、康复、防治为一体的多功能、社会化、开放式的综合性社会福利服务机构及有
1000个床位的养老服务中心
。</t>
  </si>
  <si>
    <t>完成地下室建设，建设主体出正负零。</t>
  </si>
  <si>
    <t>社区日间照料中心</t>
  </si>
  <si>
    <t>区民政局</t>
  </si>
  <si>
    <t>对柳西社区日间照料中心进行装修及适老化改造，加装电梯，设置床位30张
。</t>
  </si>
  <si>
    <r>
      <rPr>
        <sz val="8"/>
        <rFont val="宋体"/>
        <charset val="134"/>
      </rPr>
      <t>完成装修、改造
。</t>
    </r>
  </si>
  <si>
    <t>柳州市柳江区2018年教育基本建设专项建设计划表</t>
  </si>
  <si>
    <t>柳州市柳江新高中项目</t>
  </si>
  <si>
    <t>城建集团</t>
  </si>
  <si>
    <r>
      <rPr>
        <b/>
        <sz val="8"/>
        <rFont val="宋体"/>
        <charset val="134"/>
      </rPr>
      <t xml:space="preserve">区教育局
</t>
    </r>
    <r>
      <rPr>
        <sz val="8"/>
        <rFont val="宋体"/>
        <charset val="134"/>
      </rPr>
      <t xml:space="preserve">（负责项目推进工作）
</t>
    </r>
    <r>
      <rPr>
        <b/>
        <sz val="8"/>
        <rFont val="宋体"/>
        <charset val="134"/>
      </rPr>
      <t>进德镇</t>
    </r>
    <r>
      <rPr>
        <sz val="8"/>
        <rFont val="宋体"/>
        <charset val="134"/>
      </rPr>
      <t xml:space="preserve">
（负责征地拆迁工作）</t>
    </r>
  </si>
  <si>
    <t>新城管委会
区征地拆迁办
区国土局
区住建局
区发改局
区水利局
区环保局
市规划局柳江分局</t>
  </si>
  <si>
    <t>新城区</t>
  </si>
  <si>
    <t>办学规模为100个班，在校学生5000人。项目用地面积约300亩，总建筑面积约110250平方米。主要建设教学楼、实验楼、图书楼、综合楼、体育馆、艺术楼
等。</t>
  </si>
  <si>
    <t>完成征地拆迁任务，开工建设。</t>
  </si>
  <si>
    <t>柳州市四十一中1#教学综合楼及阶梯项目</t>
  </si>
  <si>
    <t>市四十一中学</t>
  </si>
  <si>
    <t>区教育局</t>
  </si>
  <si>
    <t>区住建局
市规划局柳江分局</t>
  </si>
  <si>
    <t>柳南区</t>
  </si>
  <si>
    <t>总建筑面积5586平方米，其中1#教学综合楼建筑面积4536平方米，阶梯教室800平方米，消防水池250平方米。</t>
  </si>
  <si>
    <t>柳州市四十一中扩建室外工程项目</t>
  </si>
  <si>
    <t>校园道路600米，绿化3000平方米，场地铺装5000平方米，供配电和给排水，围墙400米。</t>
  </si>
  <si>
    <t>柳州市四十一中现状1#、2#学生宿舍和学生食堂改造项目</t>
  </si>
  <si>
    <t>总建筑面积11602平方米。</t>
  </si>
  <si>
    <t>柳州市第四十一中学综合体育馆项目</t>
  </si>
  <si>
    <t>新建1栋综合体育馆，总建筑面积2325.9平方米，建筑层数为地上二层，其中：负一层设置设备用房堂，一层设置羽毛球场，二层设置篮球场。同时配套建设给排水、供配电、道路及场地硬化、绿化等附属设施。</t>
  </si>
  <si>
    <t>柳江区新城新建中学项目</t>
  </si>
  <si>
    <r>
      <rPr>
        <b/>
        <sz val="8"/>
        <rFont val="宋体"/>
        <charset val="134"/>
      </rPr>
      <t xml:space="preserve">区教育局
</t>
    </r>
    <r>
      <rPr>
        <sz val="8"/>
        <rFont val="宋体"/>
        <charset val="134"/>
      </rPr>
      <t xml:space="preserve">（负责项目推进工作）
</t>
    </r>
    <r>
      <rPr>
        <b/>
        <sz val="8"/>
        <rFont val="宋体"/>
        <charset val="134"/>
      </rPr>
      <t>拉堡镇</t>
    </r>
    <r>
      <rPr>
        <sz val="8"/>
        <rFont val="宋体"/>
        <charset val="134"/>
      </rPr>
      <t xml:space="preserve">
（负责征地拆迁工作）</t>
    </r>
  </si>
  <si>
    <t>新建1所初级中学，办学规模为45个班，在校生2250人，占地面积约70亩，总建筑面积23577平方米。</t>
  </si>
  <si>
    <t>柳州市柳邕路第三小学教学综合楼项目</t>
  </si>
  <si>
    <t>柳邕路第三小学</t>
  </si>
  <si>
    <t>区住建局
区发改局
区环保局
市规划局柳江分局</t>
  </si>
  <si>
    <r>
      <rPr>
        <sz val="8"/>
        <rFont val="宋体"/>
        <charset val="134"/>
      </rPr>
      <t>主要建设综合楼1栋，建筑面积约2085平方米，建筑层数5层，设有教学辅助用房
、办公室、会议室等，同时配套建设道路硬化、绿化、供配电、给排水、消防等设施。</t>
    </r>
  </si>
  <si>
    <t>主体施工。</t>
  </si>
  <si>
    <t>柳州市柳江区2018年安居工程专项建设计划表</t>
  </si>
  <si>
    <t>柳江新城区回建安置房</t>
  </si>
  <si>
    <t>新城管委会</t>
  </si>
  <si>
    <t xml:space="preserve">区发改局
区征地拆迁办
区国土局
区住建局
区水利局
区环保局
市规划局柳江分局
</t>
  </si>
  <si>
    <r>
      <rPr>
        <sz val="8"/>
        <rFont val="宋体"/>
        <charset val="134"/>
      </rPr>
      <t>柳江新城区回建安置房一期工程（</t>
    </r>
    <r>
      <rPr>
        <sz val="8"/>
        <rFont val="Times New Roman"/>
        <charset val="134"/>
      </rPr>
      <t>A</t>
    </r>
    <r>
      <rPr>
        <sz val="8"/>
        <rFont val="宋体"/>
        <charset val="134"/>
      </rPr>
      <t>区）：用地</t>
    </r>
    <r>
      <rPr>
        <sz val="8"/>
        <rFont val="Times New Roman"/>
        <charset val="134"/>
      </rPr>
      <t>22758</t>
    </r>
    <r>
      <rPr>
        <sz val="8"/>
        <rFont val="宋体"/>
        <charset val="134"/>
      </rPr>
      <t>㎡，总建筑</t>
    </r>
    <r>
      <rPr>
        <sz val="8"/>
        <rFont val="Times New Roman"/>
        <charset val="134"/>
      </rPr>
      <t>99030.17</t>
    </r>
    <r>
      <rPr>
        <sz val="8"/>
        <rFont val="宋体"/>
        <charset val="134"/>
      </rPr>
      <t>㎡，</t>
    </r>
    <r>
      <rPr>
        <sz val="8"/>
        <rFont val="Times New Roman"/>
        <charset val="134"/>
      </rPr>
      <t>4</t>
    </r>
    <r>
      <rPr>
        <sz val="8"/>
        <rFont val="宋体"/>
        <charset val="134"/>
      </rPr>
      <t>栋高层和</t>
    </r>
    <r>
      <rPr>
        <sz val="8"/>
        <rFont val="Times New Roman"/>
        <charset val="134"/>
      </rPr>
      <t>5</t>
    </r>
    <r>
      <rPr>
        <sz val="8"/>
        <rFont val="宋体"/>
        <charset val="134"/>
      </rPr>
      <t>栋多层。柳江新城区回建安置房一期工程（</t>
    </r>
    <r>
      <rPr>
        <sz val="8"/>
        <rFont val="Times New Roman"/>
        <charset val="134"/>
      </rPr>
      <t>B</t>
    </r>
    <r>
      <rPr>
        <sz val="8"/>
        <rFont val="宋体"/>
        <charset val="134"/>
      </rPr>
      <t>区）：用地</t>
    </r>
    <r>
      <rPr>
        <sz val="8"/>
        <rFont val="Times New Roman"/>
        <charset val="134"/>
      </rPr>
      <t>17975</t>
    </r>
    <r>
      <rPr>
        <sz val="8"/>
        <rFont val="宋体"/>
        <charset val="134"/>
      </rPr>
      <t>㎡，总建筑</t>
    </r>
    <r>
      <rPr>
        <sz val="8"/>
        <rFont val="Times New Roman"/>
        <charset val="134"/>
      </rPr>
      <t>87085.45</t>
    </r>
    <r>
      <rPr>
        <sz val="8"/>
        <rFont val="宋体"/>
        <charset val="134"/>
      </rPr>
      <t>㎡，</t>
    </r>
    <r>
      <rPr>
        <sz val="8"/>
        <rFont val="Times New Roman"/>
        <charset val="134"/>
      </rPr>
      <t>4</t>
    </r>
    <r>
      <rPr>
        <sz val="8"/>
        <rFont val="宋体"/>
        <charset val="134"/>
      </rPr>
      <t>栋高层和</t>
    </r>
    <r>
      <rPr>
        <sz val="8"/>
        <rFont val="Times New Roman"/>
        <charset val="134"/>
      </rPr>
      <t>3</t>
    </r>
    <r>
      <rPr>
        <sz val="8"/>
        <rFont val="宋体"/>
        <charset val="134"/>
      </rPr>
      <t>栋多层。柳江新城区回建安置房一期工程（</t>
    </r>
    <r>
      <rPr>
        <sz val="8"/>
        <rFont val="Times New Roman"/>
        <charset val="134"/>
      </rPr>
      <t>C</t>
    </r>
    <r>
      <rPr>
        <sz val="8"/>
        <rFont val="宋体"/>
        <charset val="134"/>
      </rPr>
      <t>区）：用地</t>
    </r>
    <r>
      <rPr>
        <sz val="8"/>
        <rFont val="Times New Roman"/>
        <charset val="134"/>
      </rPr>
      <t>20890</t>
    </r>
    <r>
      <rPr>
        <sz val="8"/>
        <rFont val="宋体"/>
        <charset val="134"/>
      </rPr>
      <t>㎡，总建筑</t>
    </r>
    <r>
      <rPr>
        <sz val="8"/>
        <rFont val="Times New Roman"/>
        <charset val="134"/>
      </rPr>
      <t>82556.89</t>
    </r>
    <r>
      <rPr>
        <sz val="8"/>
        <rFont val="宋体"/>
        <charset val="134"/>
      </rPr>
      <t>㎡，</t>
    </r>
    <r>
      <rPr>
        <sz val="8"/>
        <rFont val="Times New Roman"/>
        <charset val="134"/>
      </rPr>
      <t>3</t>
    </r>
    <r>
      <rPr>
        <sz val="8"/>
        <rFont val="宋体"/>
        <charset val="134"/>
      </rPr>
      <t>栋高层和</t>
    </r>
    <r>
      <rPr>
        <sz val="8"/>
        <rFont val="Times New Roman"/>
        <charset val="134"/>
      </rPr>
      <t>5</t>
    </r>
    <r>
      <rPr>
        <sz val="8"/>
        <rFont val="宋体"/>
        <charset val="134"/>
      </rPr>
      <t>栋多层。柳江新城区回建安置房一期工程（</t>
    </r>
    <r>
      <rPr>
        <sz val="8"/>
        <rFont val="Times New Roman"/>
        <charset val="134"/>
      </rPr>
      <t>D</t>
    </r>
    <r>
      <rPr>
        <sz val="8"/>
        <rFont val="宋体"/>
        <charset val="134"/>
      </rPr>
      <t>区）：用地</t>
    </r>
    <r>
      <rPr>
        <sz val="8"/>
        <rFont val="Times New Roman"/>
        <charset val="134"/>
      </rPr>
      <t>24419.39</t>
    </r>
    <r>
      <rPr>
        <sz val="8"/>
        <rFont val="宋体"/>
        <charset val="134"/>
      </rPr>
      <t>㎡，总建筑</t>
    </r>
    <r>
      <rPr>
        <sz val="8"/>
        <rFont val="Times New Roman"/>
        <charset val="134"/>
      </rPr>
      <t>94379.99</t>
    </r>
    <r>
      <rPr>
        <sz val="8"/>
        <rFont val="宋体"/>
        <charset val="134"/>
      </rPr>
      <t>㎡，</t>
    </r>
    <r>
      <rPr>
        <sz val="8"/>
        <rFont val="Times New Roman"/>
        <charset val="134"/>
      </rPr>
      <t>3</t>
    </r>
    <r>
      <rPr>
        <sz val="8"/>
        <rFont val="宋体"/>
        <charset val="134"/>
      </rPr>
      <t>栋高层和</t>
    </r>
    <r>
      <rPr>
        <sz val="8"/>
        <rFont val="Times New Roman"/>
        <charset val="134"/>
      </rPr>
      <t>7</t>
    </r>
    <r>
      <rPr>
        <sz val="8"/>
        <rFont val="宋体"/>
        <charset val="134"/>
      </rPr>
      <t>栋多层。</t>
    </r>
  </si>
  <si>
    <r>
      <rPr>
        <sz val="8"/>
        <rFont val="Times New Roman"/>
        <charset val="134"/>
      </rPr>
      <t>1.A</t>
    </r>
    <r>
      <rPr>
        <sz val="8"/>
        <rFont val="宋体"/>
        <charset val="134"/>
      </rPr>
      <t>区</t>
    </r>
    <r>
      <rPr>
        <sz val="8"/>
        <rFont val="Times New Roman"/>
        <charset val="134"/>
      </rPr>
      <t>15#</t>
    </r>
    <r>
      <rPr>
        <sz val="8"/>
        <rFont val="宋体"/>
        <charset val="134"/>
      </rPr>
      <t>、</t>
    </r>
    <r>
      <rPr>
        <sz val="8"/>
        <rFont val="Times New Roman"/>
        <charset val="134"/>
      </rPr>
      <t>16#</t>
    </r>
    <r>
      <rPr>
        <sz val="8"/>
        <rFont val="宋体"/>
        <charset val="134"/>
      </rPr>
      <t>、</t>
    </r>
    <r>
      <rPr>
        <sz val="8"/>
        <rFont val="Times New Roman"/>
        <charset val="134"/>
      </rPr>
      <t>19#</t>
    </r>
    <r>
      <rPr>
        <sz val="8"/>
        <rFont val="宋体"/>
        <charset val="134"/>
      </rPr>
      <t>、</t>
    </r>
    <r>
      <rPr>
        <sz val="8"/>
        <rFont val="Times New Roman"/>
        <charset val="134"/>
      </rPr>
      <t>20#</t>
    </r>
    <r>
      <rPr>
        <sz val="8"/>
        <rFont val="宋体"/>
        <charset val="134"/>
      </rPr>
      <t xml:space="preserve">具备竣工验收条件。
</t>
    </r>
    <r>
      <rPr>
        <sz val="8"/>
        <rFont val="Times New Roman"/>
        <charset val="134"/>
      </rPr>
      <t>2.B</t>
    </r>
    <r>
      <rPr>
        <sz val="8"/>
        <rFont val="宋体"/>
        <charset val="134"/>
      </rPr>
      <t>区</t>
    </r>
    <r>
      <rPr>
        <sz val="8"/>
        <rFont val="Times New Roman"/>
        <charset val="134"/>
      </rPr>
      <t>11#</t>
    </r>
    <r>
      <rPr>
        <sz val="8"/>
        <rFont val="宋体"/>
        <charset val="134"/>
      </rPr>
      <t>、</t>
    </r>
    <r>
      <rPr>
        <sz val="8"/>
        <rFont val="Times New Roman"/>
        <charset val="134"/>
      </rPr>
      <t>14#</t>
    </r>
    <r>
      <rPr>
        <sz val="8"/>
        <rFont val="宋体"/>
        <charset val="134"/>
      </rPr>
      <t>、</t>
    </r>
    <r>
      <rPr>
        <sz val="8"/>
        <rFont val="Times New Roman"/>
        <charset val="134"/>
      </rPr>
      <t>18#</t>
    </r>
    <r>
      <rPr>
        <sz val="8"/>
        <rFont val="宋体"/>
        <charset val="134"/>
      </rPr>
      <t>、</t>
    </r>
    <r>
      <rPr>
        <sz val="8"/>
        <rFont val="Times New Roman"/>
        <charset val="134"/>
      </rPr>
      <t>5#</t>
    </r>
    <r>
      <rPr>
        <sz val="8"/>
        <rFont val="宋体"/>
        <charset val="134"/>
      </rPr>
      <t xml:space="preserve">高层具备竣工验收条件。
</t>
    </r>
    <r>
      <rPr>
        <sz val="8"/>
        <rFont val="Times New Roman"/>
        <charset val="134"/>
      </rPr>
      <t>3.C</t>
    </r>
    <r>
      <rPr>
        <sz val="8"/>
        <rFont val="宋体"/>
        <charset val="134"/>
      </rPr>
      <t>和</t>
    </r>
    <r>
      <rPr>
        <sz val="8"/>
        <rFont val="Times New Roman"/>
        <charset val="134"/>
      </rPr>
      <t>D</t>
    </r>
    <r>
      <rPr>
        <sz val="8"/>
        <rFont val="宋体"/>
        <charset val="134"/>
      </rPr>
      <t>区开工建设。</t>
    </r>
  </si>
  <si>
    <t>拉堡镇柳北路38号小区（人民银行柳江支行住宅区）</t>
  </si>
  <si>
    <t>人民银行柳江支行
区市容局
区财政局</t>
  </si>
  <si>
    <r>
      <rPr>
        <sz val="8"/>
        <rFont val="宋体"/>
        <charset val="134"/>
      </rPr>
      <t>涉及栋数3栋，约34户；改造内容包括电路改造、地面硬化、排污设施、屋顶防水等
。</t>
    </r>
  </si>
  <si>
    <t>完工。</t>
  </si>
  <si>
    <r>
      <rPr>
        <sz val="12.5"/>
        <rFont val="Noto Sans Mono CJK JP Regular"/>
        <charset val="134"/>
      </rPr>
      <t>柳州市2018年智慧城市（含电子政务）专项建设计划表</t>
    </r>
  </si>
  <si>
    <r>
      <rPr>
        <sz val="7.5"/>
        <rFont val="Noto Sans Mono CJK JP Regular"/>
        <charset val="134"/>
      </rPr>
      <t>单位： 万元</t>
    </r>
  </si>
  <si>
    <r>
      <rPr>
        <sz val="7.5"/>
        <rFont val="Noto Sans CJK JP Regular"/>
        <charset val="134"/>
      </rPr>
      <t>一</t>
    </r>
  </si>
  <si>
    <r>
      <rPr>
        <sz val="7.5"/>
        <rFont val="Noto Sans CJK JP Regular"/>
        <charset val="134"/>
      </rPr>
      <t>信息基础平台</t>
    </r>
  </si>
  <si>
    <r>
      <rPr>
        <sz val="7.5"/>
        <rFont val="Noto Sans CJK JP Regular"/>
        <charset val="134"/>
      </rPr>
      <t>二</t>
    </r>
  </si>
  <si>
    <r>
      <rPr>
        <sz val="7.5"/>
        <rFont val="Noto Sans CJK JP Regular"/>
        <charset val="134"/>
      </rPr>
      <t>平安柳州</t>
    </r>
  </si>
  <si>
    <r>
      <rPr>
        <sz val="7.5"/>
        <rFont val="Noto Sans CJK JP Regular"/>
        <charset val="134"/>
      </rPr>
      <t>三</t>
    </r>
  </si>
  <si>
    <r>
      <rPr>
        <sz val="7.5"/>
        <rFont val="Noto Sans CJK JP Regular"/>
        <charset val="134"/>
      </rPr>
      <t>信息惠民</t>
    </r>
  </si>
  <si>
    <r>
      <rPr>
        <sz val="7.5"/>
        <rFont val="Noto Sans CJK JP Regular"/>
        <charset val="134"/>
      </rPr>
      <t>四</t>
    </r>
  </si>
  <si>
    <r>
      <rPr>
        <sz val="7.5"/>
        <rFont val="Noto Sans CJK JP Regular"/>
        <charset val="134"/>
      </rPr>
      <t>智慧政务</t>
    </r>
  </si>
  <si>
    <r>
      <rPr>
        <sz val="7.5"/>
        <rFont val="Noto Sans CJK JP Regular"/>
        <charset val="134"/>
      </rPr>
      <t>五</t>
    </r>
  </si>
  <si>
    <r>
      <rPr>
        <sz val="7.5"/>
        <rFont val="Noto Sans CJK JP Regular"/>
        <charset val="134"/>
      </rPr>
      <t>智慧城建</t>
    </r>
  </si>
  <si>
    <r>
      <rPr>
        <sz val="7.5"/>
        <rFont val="Noto Sans CJK JP Regular"/>
        <charset val="134"/>
      </rPr>
      <t>一、信息基础平台</t>
    </r>
  </si>
  <si>
    <r>
      <rPr>
        <sz val="7.5"/>
        <rFont val="Noto Sans CJK JP Regular"/>
        <charset val="134"/>
      </rPr>
      <t xml:space="preserve">宏观经济库项目
</t>
    </r>
    <r>
      <rPr>
        <sz val="7.5"/>
        <rFont val="Noto Sans CJK JP Regular"/>
        <charset val="134"/>
      </rPr>
      <t>（一期）</t>
    </r>
  </si>
  <si>
    <r>
      <rPr>
        <sz val="7.5"/>
        <rFont val="Noto Sans CJK JP Regular"/>
        <charset val="134"/>
      </rPr>
      <t>信息中心</t>
    </r>
  </si>
  <si>
    <r>
      <rPr>
        <sz val="7.5"/>
        <rFont val="Noto Sans CJK JP Regular"/>
        <charset val="134"/>
      </rPr>
      <t>市区</t>
    </r>
  </si>
  <si>
    <r>
      <rPr>
        <sz val="7.5"/>
        <rFont val="Noto Sans CJK JP Regular"/>
        <charset val="134"/>
      </rPr>
      <t>建设我市宏观经济的基础数据库、业务库和专题库。为政府部门开展区域经济社会发展相关运行监测、预测、预警、诊断、分析、研究提供辅助决策手段。</t>
    </r>
  </si>
  <si>
    <r>
      <rPr>
        <sz val="7.5"/>
        <rFont val="Noto Sans CJK JP Regular"/>
        <charset val="134"/>
      </rPr>
      <t>完成部分项目建设。</t>
    </r>
  </si>
  <si>
    <r>
      <rPr>
        <sz val="7.5"/>
        <rFont val="Noto Sans CJK JP Regular"/>
        <charset val="134"/>
      </rPr>
      <t>大数据资源共享目录项目（一 期）</t>
    </r>
  </si>
  <si>
    <r>
      <rPr>
        <sz val="7.5"/>
        <rFont val="Noto Sans CJK JP Regular"/>
        <charset val="134"/>
      </rPr>
      <t xml:space="preserve">编制《柳州市政务数据资源共享目录》，制定
</t>
    </r>
    <r>
      <rPr>
        <sz val="7.5"/>
        <rFont val="Noto Sans CJK JP Regular"/>
        <charset val="134"/>
      </rPr>
      <t>《柳州市信息资源管理办法》，建立政务数据资源共享管理和评估机制，明确新建信息系统数据和共享开放范围。</t>
    </r>
  </si>
  <si>
    <r>
      <rPr>
        <sz val="7.5"/>
        <rFont val="Noto Sans CJK JP Regular"/>
        <charset val="134"/>
      </rPr>
      <t>2018-2018</t>
    </r>
  </si>
  <si>
    <r>
      <rPr>
        <sz val="7.5"/>
        <rFont val="Noto Sans CJK JP Regular"/>
        <charset val="134"/>
      </rPr>
      <t>完成竣工验收。</t>
    </r>
  </si>
  <si>
    <r>
      <rPr>
        <sz val="7.5"/>
        <rFont val="Noto Sans CJK JP Regular"/>
        <charset val="134"/>
      </rPr>
      <t>柳州市电子政务云服务平台采购项目</t>
    </r>
  </si>
  <si>
    <r>
      <rPr>
        <sz val="7.5"/>
        <rFont val="Noto Sans CJK JP Regular"/>
        <charset val="134"/>
      </rPr>
      <t>电子政务云服务平台机房、设备和线路租用。</t>
    </r>
  </si>
  <si>
    <r>
      <rPr>
        <sz val="7.5"/>
        <rFont val="Noto Sans CJK JP Regular"/>
        <charset val="134"/>
      </rPr>
      <t>2015-2020</t>
    </r>
  </si>
  <si>
    <r>
      <rPr>
        <sz val="7.5"/>
        <rFont val="Noto Sans CJK JP Regular"/>
        <charset val="134"/>
      </rPr>
      <t>依据合同，以六年为租期单位，项目进入租用期第四年。</t>
    </r>
  </si>
  <si>
    <r>
      <rPr>
        <sz val="7.5"/>
        <rFont val="Noto Sans CJK JP Regular"/>
        <charset val="134"/>
      </rPr>
      <t>时空云平台项目</t>
    </r>
  </si>
  <si>
    <r>
      <rPr>
        <sz val="7.5"/>
        <rFont val="Noto Sans CJK JP Regular"/>
        <charset val="134"/>
      </rPr>
      <t>国土局</t>
    </r>
  </si>
  <si>
    <r>
      <rPr>
        <sz val="7.5"/>
        <rFont val="Noto Sans CJK JP Regular"/>
        <charset val="134"/>
      </rPr>
      <t>包括时空信息数据库建设、时空信息云平台建设、智慧应用推广建设、支撑环境建设。</t>
    </r>
  </si>
  <si>
    <r>
      <rPr>
        <sz val="7.5"/>
        <rFont val="Noto Sans CJK JP Regular"/>
        <charset val="134"/>
      </rPr>
      <t>2016-2019</t>
    </r>
  </si>
  <si>
    <r>
      <rPr>
        <sz val="7.5"/>
        <rFont val="Noto Sans CJK JP Regular"/>
        <charset val="134"/>
      </rPr>
      <t>完成项目二期建设，启动项目三期建设。</t>
    </r>
  </si>
  <si>
    <r>
      <rPr>
        <sz val="7.5"/>
        <rFont val="Noto Sans CJK JP Regular"/>
        <charset val="134"/>
      </rPr>
      <t xml:space="preserve">柳州市空间规划信息管理平台
</t>
    </r>
    <r>
      <rPr>
        <sz val="7.5"/>
        <rFont val="Noto Sans CJK JP Regular"/>
        <charset val="134"/>
      </rPr>
      <t>（原名：“多规合一”试点项 目）</t>
    </r>
  </si>
  <si>
    <r>
      <rPr>
        <sz val="7.5"/>
        <rFont val="Noto Sans CJK JP Regular"/>
        <charset val="134"/>
      </rPr>
      <t>建立“多规合一”空间规划信息平台，整合其他空间规划信息，逐步实现部门协同、信息共享、项目审批、评估考核、实施监督、服务群众等功能。在规划实施中叠合各类规划信息，实现规划实施和动态维护的信息化、数字化，突出“数字规划”的特点。</t>
    </r>
  </si>
  <si>
    <r>
      <rPr>
        <sz val="7.5"/>
        <rFont val="Noto Sans CJK JP Regular"/>
        <charset val="134"/>
      </rPr>
      <t>二、平安柳州</t>
    </r>
  </si>
  <si>
    <r>
      <rPr>
        <sz val="7.5"/>
        <rFont val="Noto Sans CJK JP Regular"/>
        <charset val="134"/>
      </rPr>
      <t>智慧司法项目</t>
    </r>
  </si>
  <si>
    <r>
      <rPr>
        <sz val="7.5"/>
        <rFont val="Noto Sans CJK JP Regular"/>
        <charset val="134"/>
      </rPr>
      <t>司法局</t>
    </r>
  </si>
  <si>
    <r>
      <rPr>
        <sz val="7.5"/>
        <rFont val="Noto Sans CJK JP Regular"/>
        <charset val="134"/>
      </rPr>
      <t xml:space="preserve">在市、县、乡三级司法行政系统128个联网单位建设“智慧司法”系统，完成社区服刑人员监管、网上公共法律服务、司法综合管理与人民调解高清同步影像可视化管理深度融合的项
</t>
    </r>
    <r>
      <rPr>
        <sz val="7.5"/>
        <rFont val="Noto Sans CJK JP Regular"/>
        <charset val="134"/>
      </rPr>
      <t>目。</t>
    </r>
  </si>
  <si>
    <r>
      <rPr>
        <sz val="7.5"/>
        <rFont val="Noto Sans CJK JP Regular"/>
        <charset val="134"/>
      </rPr>
      <t>智慧法院项目</t>
    </r>
  </si>
  <si>
    <r>
      <rPr>
        <sz val="7.5"/>
        <rFont val="Noto Sans CJK JP Regular"/>
        <charset val="134"/>
      </rPr>
      <t>中级人民法院</t>
    </r>
  </si>
  <si>
    <r>
      <rPr>
        <sz val="7.5"/>
        <rFont val="Noto Sans CJK JP Regular"/>
        <charset val="134"/>
      </rPr>
      <t>建设业务办理类、信息公开类及智能服务类三大系统平台共计九个系统三十九个模块。</t>
    </r>
  </si>
  <si>
    <r>
      <rPr>
        <sz val="7.5"/>
        <rFont val="Noto Sans CJK JP Regular"/>
        <charset val="134"/>
      </rPr>
      <t xml:space="preserve">柳州市公安局
</t>
    </r>
    <r>
      <rPr>
        <sz val="7.5"/>
        <rFont val="Noto Sans CJK JP Regular"/>
        <charset val="134"/>
      </rPr>
      <t>2018年度科技信息化建设项目</t>
    </r>
  </si>
  <si>
    <r>
      <rPr>
        <sz val="7.5"/>
        <rFont val="Noto Sans CJK JP Regular"/>
        <charset val="134"/>
      </rPr>
      <t>公安局</t>
    </r>
  </si>
  <si>
    <r>
      <rPr>
        <sz val="7.5"/>
        <rFont val="Noto Sans CJK JP Regular"/>
        <charset val="134"/>
      </rPr>
      <t>开展公安局2018年度信息化建设项目建设。</t>
    </r>
  </si>
  <si>
    <r>
      <rPr>
        <sz val="7.5"/>
        <rFont val="Noto Sans CJK JP Regular"/>
        <charset val="134"/>
      </rPr>
      <t>柳州市智能交通电子监控管理系统二期项目</t>
    </r>
  </si>
  <si>
    <r>
      <rPr>
        <sz val="7.5"/>
        <rFont val="Noto Sans CJK JP Regular"/>
        <charset val="134"/>
      </rPr>
      <t>公安局交警支队</t>
    </r>
  </si>
  <si>
    <r>
      <rPr>
        <sz val="7.5"/>
        <rFont val="Noto Sans CJK JP Regular"/>
        <charset val="134"/>
      </rPr>
      <t>交警支队</t>
    </r>
  </si>
  <si>
    <r>
      <rPr>
        <sz val="7.5"/>
        <rFont val="Noto Sans CJK JP Regular"/>
        <charset val="134"/>
      </rPr>
      <t>电子警察系统、高点远程监控系统、违停抓拍系统、交通信息诱导发布系统</t>
    </r>
  </si>
  <si>
    <r>
      <rPr>
        <sz val="7.5"/>
        <rFont val="Noto Sans CJK JP Regular"/>
        <charset val="134"/>
      </rPr>
      <t>高速公路智能管控系统</t>
    </r>
  </si>
  <si>
    <r>
      <rPr>
        <sz val="7.5"/>
        <rFont val="Noto Sans CJK JP Regular"/>
        <charset val="134"/>
      </rPr>
      <t>在柳州市北环高速、柳宜高速、柳武高速（柳州段）、三柳高速的四条高速公路上建设高速公路智能交通管控系统以及柳宜、北环分控中心的装修、大屏系统安装工程。</t>
    </r>
  </si>
  <si>
    <r>
      <rPr>
        <sz val="7.5"/>
        <rFont val="Noto Sans CJK JP Regular"/>
        <charset val="134"/>
      </rPr>
      <t>柳州市人民检察院电子检务工程</t>
    </r>
  </si>
  <si>
    <r>
      <rPr>
        <sz val="7.5"/>
        <rFont val="Noto Sans CJK JP Regular"/>
        <charset val="134"/>
      </rPr>
      <t>检察院</t>
    </r>
  </si>
  <si>
    <r>
      <rPr>
        <sz val="7.5"/>
        <rFont val="Noto Sans CJK JP Regular"/>
        <charset val="134"/>
      </rPr>
      <t xml:space="preserve">1.“平台”指检务综合平台。2.“网络”指涉密检察业务内网的完善和非涉密检察业务外网的建设。3.“中心”指建设覆盖市两级检察机关的检务数据中心、音视频管理中心和运行维
</t>
    </r>
    <r>
      <rPr>
        <sz val="7.5"/>
        <rFont val="Noto Sans CJK JP Regular"/>
        <charset val="134"/>
      </rPr>
      <t>护中心。</t>
    </r>
  </si>
  <si>
    <r>
      <rPr>
        <sz val="7.5"/>
        <rFont val="Noto Sans CJK JP Regular"/>
        <charset val="134"/>
      </rPr>
      <t>柳州“天网”工程项目</t>
    </r>
  </si>
  <si>
    <r>
      <rPr>
        <sz val="7.5"/>
        <rFont val="Noto Sans CJK JP Regular"/>
        <charset val="134"/>
      </rPr>
      <t>支付已建成部分租金；开展2018年新增部分建设（内容待定）。</t>
    </r>
  </si>
  <si>
    <r>
      <rPr>
        <sz val="7.5"/>
        <rFont val="Noto Sans CJK JP Regular"/>
        <charset val="134"/>
      </rPr>
      <t>应急系统屏幕租用</t>
    </r>
  </si>
  <si>
    <r>
      <rPr>
        <sz val="7.5"/>
        <rFont val="Noto Sans CJK JP Regular"/>
        <charset val="134"/>
      </rPr>
      <t>应急办</t>
    </r>
  </si>
  <si>
    <r>
      <rPr>
        <sz val="7.5"/>
        <rFont val="Noto Sans CJK JP Regular"/>
        <charset val="134"/>
      </rPr>
      <t>采用租用方式，对原有应急系统屏幕、视频音频矩阵、摄像头等进行更换。</t>
    </r>
  </si>
  <si>
    <r>
      <rPr>
        <sz val="7.5"/>
        <rFont val="Noto Sans CJK JP Regular"/>
        <charset val="134"/>
      </rPr>
      <t>进入租用期第三年。</t>
    </r>
  </si>
  <si>
    <r>
      <rPr>
        <sz val="7.5"/>
        <rFont val="Noto Sans CJK JP Regular"/>
        <charset val="134"/>
      </rPr>
      <t>智慧应急系统</t>
    </r>
  </si>
  <si>
    <r>
      <rPr>
        <sz val="7.5"/>
        <rFont val="Noto Sans CJK JP Regular"/>
        <charset val="134"/>
      </rPr>
      <t>完成应急指挥场所、基础支撑系统、安全保障系统、综合应用系统、“应急一张图”、移动应急装备以及接入整合全市范围的各专业部门系统资源及数据等方面建设内容。</t>
    </r>
  </si>
  <si>
    <r>
      <rPr>
        <sz val="7.5"/>
        <rFont val="Noto Sans CJK JP Regular"/>
        <charset val="134"/>
      </rPr>
      <t>柳州市智慧消防物联网监控系统</t>
    </r>
  </si>
  <si>
    <r>
      <rPr>
        <sz val="7.5"/>
        <rFont val="Noto Sans CJK JP Regular"/>
        <charset val="134"/>
      </rPr>
      <t>消防支队</t>
    </r>
  </si>
  <si>
    <r>
      <rPr>
        <sz val="7.5"/>
        <rFont val="Noto Sans CJK JP Regular"/>
        <charset val="134"/>
      </rPr>
      <t>在柳州市各地下街、民政福利院、学校安装智慧式电气火灾、消防水、防排烟、卷帘门、粉尘物联网监控系统，在市消防支队部署系统管理平台。</t>
    </r>
  </si>
  <si>
    <r>
      <rPr>
        <sz val="7.5"/>
        <rFont val="Noto Sans CJK JP Regular"/>
        <charset val="134"/>
      </rPr>
      <t>119消防指挥中心迁建项目信息化</t>
    </r>
  </si>
  <si>
    <r>
      <rPr>
        <sz val="7.5"/>
        <rFont val="Noto Sans CJK JP Regular"/>
        <charset val="134"/>
      </rPr>
      <t xml:space="preserve">1.硬件基础环境建设；2.信息系统建设：智慧消防“一张图”指挥平台、智能灭火救援、指挥调度辅助决策系统、消防“警务通”等；3.通信系统建设：短波通信、超短波通信、卫星
</t>
    </r>
    <r>
      <rPr>
        <sz val="7.5"/>
        <rFont val="Noto Sans CJK JP Regular"/>
        <charset val="134"/>
      </rPr>
      <t>通信系统等。</t>
    </r>
  </si>
  <si>
    <r>
      <rPr>
        <sz val="7.5"/>
        <rFont val="Noto Sans CJK JP Regular"/>
        <charset val="134"/>
      </rPr>
      <t>三、信息惠民</t>
    </r>
  </si>
  <si>
    <r>
      <rPr>
        <sz val="7.5"/>
        <rFont val="Noto Sans CJK JP Regular"/>
        <charset val="134"/>
      </rPr>
      <t xml:space="preserve">柳州市“互联网
</t>
    </r>
    <r>
      <rPr>
        <sz val="7.5"/>
        <rFont val="Noto Sans CJK JP Regular"/>
        <charset val="134"/>
      </rPr>
      <t>+人社”项目</t>
    </r>
  </si>
  <si>
    <r>
      <rPr>
        <sz val="7.5"/>
        <rFont val="Noto Sans CJK JP Regular"/>
        <charset val="134"/>
      </rPr>
      <t>人社局</t>
    </r>
  </si>
  <si>
    <r>
      <rPr>
        <sz val="7.5"/>
        <rFont val="Noto Sans CJK JP Regular"/>
        <charset val="134"/>
      </rPr>
      <t xml:space="preserve">1.实现人社数据集中管理和开放共享；2.实现社保业务经办全程电子化；3.实现市民网上办理人社业务；4.实现社会保障“智慧一卡通”
</t>
    </r>
    <r>
      <rPr>
        <sz val="7.5"/>
        <rFont val="Noto Sans CJK JP Regular"/>
        <charset val="134"/>
      </rPr>
      <t>。</t>
    </r>
  </si>
  <si>
    <r>
      <rPr>
        <sz val="7.5"/>
        <rFont val="Noto Sans CJK JP Regular"/>
        <charset val="134"/>
      </rPr>
      <t>区域120急救信息平台（一期）</t>
    </r>
  </si>
  <si>
    <r>
      <rPr>
        <sz val="7.5"/>
        <rFont val="Noto Sans CJK JP Regular"/>
        <charset val="134"/>
      </rPr>
      <t>医疗急救指挥中心</t>
    </r>
  </si>
  <si>
    <r>
      <rPr>
        <sz val="7.5"/>
        <rFont val="Noto Sans CJK JP Regular"/>
        <charset val="134"/>
      </rPr>
      <t xml:space="preserve">包含智能指挥调度系统、移动通信监护子系统
</t>
    </r>
    <r>
      <rPr>
        <sz val="7.5"/>
        <rFont val="Noto Sans CJK JP Regular"/>
        <charset val="134"/>
      </rPr>
      <t xml:space="preserve">、后台监督管理系统、电子病历管理系统、重大事故监管系统、短信及通信系统、接口对接
</t>
    </r>
    <r>
      <rPr>
        <sz val="7.5"/>
        <rFont val="Noto Sans CJK JP Regular"/>
        <charset val="134"/>
      </rPr>
      <t>等部分。</t>
    </r>
  </si>
  <si>
    <r>
      <rPr>
        <sz val="7.5"/>
        <rFont val="Noto Sans CJK JP Regular"/>
        <charset val="134"/>
      </rPr>
      <t>校园综合信息系统升级及扩展开发</t>
    </r>
  </si>
  <si>
    <r>
      <rPr>
        <sz val="7.5"/>
        <rFont val="Noto Sans CJK JP Regular"/>
        <charset val="134"/>
      </rPr>
      <t>市委党校</t>
    </r>
  </si>
  <si>
    <r>
      <rPr>
        <sz val="7.5"/>
        <rFont val="Noto Sans CJK JP Regular"/>
        <charset val="134"/>
      </rPr>
      <t xml:space="preserve">进行信息系统升级及功能扩展开发：1.校园综合信息系统系统升级，实现手机登录；2.校园综合信息系统系统扩展开发。手机APP应用；
</t>
    </r>
    <r>
      <rPr>
        <sz val="7.5"/>
        <rFont val="Noto Sans CJK JP Regular"/>
        <charset val="134"/>
      </rPr>
      <t xml:space="preserve">3.增加并发安全通道。原有100个，增加200个
</t>
    </r>
    <r>
      <rPr>
        <sz val="7.5"/>
        <rFont val="Noto Sans CJK JP Regular"/>
        <charset val="134"/>
      </rPr>
      <t>。</t>
    </r>
  </si>
  <si>
    <r>
      <rPr>
        <sz val="7.5"/>
        <rFont val="Noto Sans CJK JP Regular"/>
        <charset val="134"/>
      </rPr>
      <t>柳州市人口健康信息平台建设项目</t>
    </r>
  </si>
  <si>
    <r>
      <rPr>
        <sz val="7.5"/>
        <rFont val="Noto Sans CJK JP Regular"/>
        <charset val="134"/>
      </rPr>
      <t>卫计委</t>
    </r>
  </si>
  <si>
    <r>
      <rPr>
        <sz val="7.5"/>
        <rFont val="Noto Sans CJK JP Regular"/>
        <charset val="134"/>
      </rPr>
      <t xml:space="preserve">“一中心”指人口健康信息资源数据中心。“两平台”指人口健康信息基础平台、统一数据采集与交换平台。“四应用”指基于平台的惠民服务、业务协同、业务监管、区域业务应用
</t>
    </r>
    <r>
      <rPr>
        <sz val="7.5"/>
        <rFont val="Noto Sans CJK JP Regular"/>
        <charset val="134"/>
      </rPr>
      <t>。</t>
    </r>
  </si>
  <si>
    <r>
      <rPr>
        <sz val="7.5"/>
        <rFont val="Noto Sans CJK JP Regular"/>
        <charset val="134"/>
      </rPr>
      <t>四、智慧政务</t>
    </r>
  </si>
  <si>
    <r>
      <rPr>
        <sz val="7.5"/>
        <rFont val="Noto Sans CJK JP Regular"/>
        <charset val="134"/>
      </rPr>
      <t>柳州市公共资源交易综合管理服务平台（一期）</t>
    </r>
  </si>
  <si>
    <r>
      <rPr>
        <sz val="7.5"/>
        <rFont val="Noto Sans CJK JP Regular"/>
        <charset val="134"/>
      </rPr>
      <t>行政审批局</t>
    </r>
  </si>
  <si>
    <r>
      <rPr>
        <sz val="7.5"/>
        <rFont val="Noto Sans CJK JP Regular"/>
        <charset val="134"/>
      </rPr>
      <t>审批局</t>
    </r>
  </si>
  <si>
    <r>
      <rPr>
        <sz val="7.5"/>
        <rFont val="Noto Sans CJK JP Regular"/>
        <charset val="134"/>
      </rPr>
      <t xml:space="preserve">包括公共资源交易信息资源库、数据分析平台
</t>
    </r>
    <r>
      <rPr>
        <sz val="7.5"/>
        <rFont val="Noto Sans CJK JP Regular"/>
        <charset val="134"/>
      </rPr>
      <t>、数据支持平台建设。</t>
    </r>
  </si>
  <si>
    <r>
      <rPr>
        <sz val="7.5"/>
        <rFont val="Noto Sans CJK JP Regular"/>
        <charset val="134"/>
      </rPr>
      <t>柳州市政务公开平台</t>
    </r>
  </si>
  <si>
    <r>
      <rPr>
        <sz val="7.5"/>
        <rFont val="Noto Sans CJK JP Regular"/>
        <charset val="134"/>
      </rPr>
      <t>建设政务公开平台子网站60个，全面提升政务信息公开工作效率及对外服务水平。</t>
    </r>
  </si>
  <si>
    <r>
      <rPr>
        <sz val="7.5"/>
        <rFont val="Noto Sans CJK JP Regular"/>
        <charset val="134"/>
      </rPr>
      <t>竣工验收。</t>
    </r>
  </si>
  <si>
    <r>
      <rPr>
        <sz val="7.5"/>
        <rFont val="Noto Sans CJK JP Regular"/>
        <charset val="134"/>
      </rPr>
      <t>柳州市政府集中采购综合管理系统</t>
    </r>
  </si>
  <si>
    <r>
      <rPr>
        <sz val="7.5"/>
        <rFont val="Noto Sans CJK JP Regular"/>
        <charset val="134"/>
      </rPr>
      <t>机关事务管理局</t>
    </r>
  </si>
  <si>
    <r>
      <rPr>
        <sz val="7.5"/>
        <rFont val="Noto Sans CJK JP Regular"/>
        <charset val="134"/>
      </rPr>
      <t>建设统一的电子化、标准化、规范化的“一站式”采购服务系统，包括应用软件开发、系统运行平台搭建及系统总集成。</t>
    </r>
  </si>
  <si>
    <r>
      <rPr>
        <sz val="7.5"/>
        <rFont val="Noto Sans CJK JP Regular"/>
        <charset val="134"/>
      </rPr>
      <t>柳州市数字化城市管理信息系统建设</t>
    </r>
  </si>
  <si>
    <r>
      <rPr>
        <sz val="7.5"/>
        <rFont val="Noto Sans CJK JP Regular"/>
        <charset val="134"/>
      </rPr>
      <t>城管执法局</t>
    </r>
  </si>
  <si>
    <r>
      <rPr>
        <sz val="7.5"/>
        <rFont val="Noto Sans CJK JP Regular"/>
        <charset val="134"/>
      </rPr>
      <t>柳州市数字化城市管理信息系统是根据企业投资、政府租赁的方式建设的，原合同已到期，需要对系统的资产和租赁费用进行评估后，重新招标建设。</t>
    </r>
  </si>
  <si>
    <r>
      <rPr>
        <sz val="7.5"/>
        <rFont val="Noto Sans CJK JP Regular"/>
        <charset val="134"/>
      </rPr>
      <t xml:space="preserve">“智慧组工”
</t>
    </r>
    <r>
      <rPr>
        <sz val="7.5"/>
        <rFont val="Noto Sans CJK JP Regular"/>
        <charset val="134"/>
      </rPr>
      <t>（一期）项目</t>
    </r>
  </si>
  <si>
    <r>
      <rPr>
        <sz val="7.5"/>
        <rFont val="Noto Sans CJK JP Regular"/>
        <charset val="134"/>
      </rPr>
      <t>组织部</t>
    </r>
  </si>
  <si>
    <r>
      <rPr>
        <sz val="7.5"/>
        <rFont val="Noto Sans CJK JP Regular"/>
        <charset val="134"/>
      </rPr>
      <t xml:space="preserve">按照“三网四库五平台”规划建设要求，推进干部综合管理平台干部档案数字化建设、全国党员管理信息化工程市级党建信息系统等级保护建设、高层次人才信息库及其综合管理平台
</t>
    </r>
    <r>
      <rPr>
        <sz val="7.5"/>
        <rFont val="Noto Sans CJK JP Regular"/>
        <charset val="134"/>
      </rPr>
      <t>、四联双报到”信息管理系统建设。</t>
    </r>
  </si>
  <si>
    <r>
      <rPr>
        <sz val="7.5"/>
        <rFont val="Noto Sans CJK JP Regular"/>
        <charset val="134"/>
      </rPr>
      <t>数字质监信息化管理和服务平台二期项目</t>
    </r>
  </si>
  <si>
    <r>
      <rPr>
        <sz val="7.5"/>
        <rFont val="Noto Sans CJK JP Regular"/>
        <charset val="134"/>
      </rPr>
      <t>质监局</t>
    </r>
  </si>
  <si>
    <r>
      <rPr>
        <sz val="7.5"/>
        <rFont val="Noto Sans CJK JP Regular"/>
        <charset val="134"/>
      </rPr>
      <t>完善质监大数据中心，实现与全市大数据对 接；围绕质监业务管理工作需求，建设信息化管理系统，实现平台对管理业务的全面覆盖；推广质监互联网公共服务。</t>
    </r>
  </si>
  <si>
    <r>
      <rPr>
        <sz val="7.5"/>
        <rFont val="Noto Sans CJK JP Regular"/>
        <charset val="134"/>
      </rPr>
      <t>柳州市信用状况监测与分析平台</t>
    </r>
  </si>
  <si>
    <r>
      <rPr>
        <sz val="7.5"/>
        <rFont val="Noto Sans CJK JP Regular"/>
        <charset val="134"/>
      </rPr>
      <t xml:space="preserve">了解和掌握柳州市总体信用状况，督促各地区各行业整治失信事件、完善信用制度等，加快信用体系建设，提高我市在全国的信用水平排
</t>
    </r>
    <r>
      <rPr>
        <sz val="7.5"/>
        <rFont val="Noto Sans CJK JP Regular"/>
        <charset val="134"/>
      </rPr>
      <t>名。</t>
    </r>
  </si>
  <si>
    <r>
      <rPr>
        <sz val="7.5"/>
        <rFont val="Noto Sans CJK JP Regular"/>
        <charset val="134"/>
      </rPr>
      <t>不动产登记信息管理平台二期</t>
    </r>
  </si>
  <si>
    <r>
      <rPr>
        <sz val="7.5"/>
        <rFont val="Noto Sans CJK JP Regular"/>
        <charset val="134"/>
      </rPr>
      <t xml:space="preserve">1.不动产登记基础平台扩展建设项目：实现市县一体化、线上线下一体化办理，建设自然资源统一登记平台；
</t>
    </r>
    <r>
      <rPr>
        <sz val="7.5"/>
        <rFont val="Noto Sans CJK JP Regular"/>
        <charset val="134"/>
      </rPr>
      <t xml:space="preserve">2.智慧大厅；
</t>
    </r>
    <r>
      <rPr>
        <sz val="7.5"/>
        <rFont val="Noto Sans CJK JP Regular"/>
        <charset val="134"/>
      </rPr>
      <t>3.房产档案移交整理项目。</t>
    </r>
  </si>
  <si>
    <r>
      <rPr>
        <sz val="7.5"/>
        <rFont val="Noto Sans CJK JP Regular"/>
        <charset val="134"/>
      </rPr>
      <t xml:space="preserve">柳州市土地整理管理信息系统及国土资源大数据
</t>
    </r>
    <r>
      <rPr>
        <sz val="7.5"/>
        <rFont val="Noto Sans CJK JP Regular"/>
        <charset val="134"/>
      </rPr>
      <t>应用体系建设</t>
    </r>
  </si>
  <si>
    <r>
      <rPr>
        <sz val="7.5"/>
        <rFont val="Noto Sans CJK JP Regular"/>
        <charset val="134"/>
      </rPr>
      <t xml:space="preserve">1.柳州市土地整理信息化建设项目；
</t>
    </r>
    <r>
      <rPr>
        <sz val="7.5"/>
        <rFont val="Noto Sans CJK JP Regular"/>
        <charset val="134"/>
      </rPr>
      <t>2.国土资源大数据应用体系建设。</t>
    </r>
  </si>
  <si>
    <r>
      <rPr>
        <sz val="7.5"/>
        <rFont val="Noto Sans CJK JP Regular"/>
        <charset val="134"/>
      </rPr>
      <t>柳州市地质灾害防治信息化建设项目</t>
    </r>
  </si>
  <si>
    <r>
      <rPr>
        <sz val="7.5"/>
        <rFont val="Noto Sans CJK JP Regular"/>
        <charset val="134"/>
      </rPr>
      <t>建立柳州市地质灾害和相关气象信息采集、传输、管理、分析、决策、发布于一体的综合系统，科学、准确地预报地质灾害发生的种类、地点、影响范围和预警级别，为各级政府开展地质灾害防灾减灾工作提供决策依据和技术服务。</t>
    </r>
  </si>
  <si>
    <r>
      <rPr>
        <sz val="7.5"/>
        <rFont val="Noto Sans CJK JP Regular"/>
        <charset val="134"/>
      </rPr>
      <t>不动产登记信息管理平台</t>
    </r>
  </si>
  <si>
    <r>
      <rPr>
        <sz val="7.5"/>
        <rFont val="Noto Sans CJK JP Regular"/>
        <charset val="134"/>
      </rPr>
      <t>包括不动产基础平台、数据建库、权籍调查管理、登记信息、档案管理、信息共享交换、查询分析、数据上报与接入、远程报件、房产测绘成果管理系统、柳州市本级土地登记数据整合建库建设。</t>
    </r>
  </si>
  <si>
    <r>
      <rPr>
        <sz val="7.5"/>
        <rFont val="Noto Sans CJK JP Regular"/>
        <charset val="134"/>
      </rPr>
      <t>柳州电子政务信息安全保障体系建设</t>
    </r>
  </si>
  <si>
    <r>
      <rPr>
        <sz val="7.5"/>
        <rFont val="Noto Sans CJK JP Regular"/>
        <charset val="134"/>
      </rPr>
      <t>安全服务体系、APT检测与溯源保障体系、网站安全与运行监测系统、代码安全保障体系四大系统的建设。</t>
    </r>
  </si>
  <si>
    <r>
      <rPr>
        <sz val="7.5"/>
        <rFont val="Noto Sans CJK JP Regular"/>
        <charset val="134"/>
      </rPr>
      <t>五、智慧城建</t>
    </r>
  </si>
  <si>
    <r>
      <rPr>
        <sz val="7.5"/>
        <rFont val="Noto Sans CJK JP Regular"/>
        <charset val="134"/>
      </rPr>
      <t>防洪排涝自动化及信息化系统建设</t>
    </r>
  </si>
  <si>
    <r>
      <rPr>
        <sz val="7.5"/>
        <rFont val="Noto Sans CJK JP Regular"/>
        <charset val="134"/>
      </rPr>
      <t>市防排处</t>
    </r>
  </si>
  <si>
    <r>
      <rPr>
        <sz val="7.5"/>
        <rFont val="Noto Sans CJK JP Regular"/>
        <charset val="134"/>
      </rPr>
      <t xml:space="preserve">实现区域性联合调度运行管理，包括控制体系结构、通讯网络及系统平台建设等内容的建设，达到“泵站少人值守，无人值守”的目标
</t>
    </r>
    <r>
      <rPr>
        <sz val="7.5"/>
        <rFont val="Noto Sans CJK JP Regular"/>
        <charset val="134"/>
      </rPr>
      <t>。</t>
    </r>
  </si>
  <si>
    <r>
      <rPr>
        <sz val="7.5"/>
        <rFont val="Noto Sans CJK JP Regular"/>
        <charset val="134"/>
      </rPr>
      <t>柳州市排水防涝信息化平台（一期）</t>
    </r>
  </si>
  <si>
    <r>
      <rPr>
        <sz val="7.5"/>
        <rFont val="Noto Sans CJK JP Regular"/>
        <charset val="134"/>
      </rPr>
      <t>市政维护处</t>
    </r>
  </si>
  <si>
    <r>
      <rPr>
        <sz val="7.5"/>
        <rFont val="Noto Sans CJK JP Regular"/>
        <charset val="134"/>
      </rPr>
      <t>住建委</t>
    </r>
  </si>
  <si>
    <r>
      <rPr>
        <sz val="7.5"/>
        <rFont val="Noto Sans CJK JP Regular"/>
        <charset val="134"/>
      </rPr>
      <t xml:space="preserve">项目主要具备有防涝在线监测、排水模型分析
</t>
    </r>
    <r>
      <rPr>
        <sz val="7.5"/>
        <rFont val="Noto Sans CJK JP Regular"/>
        <charset val="134"/>
      </rPr>
      <t>、防涝应急指挥、排水管网信息系统、排水设施管理系统等功能。</t>
    </r>
  </si>
  <si>
    <r>
      <rPr>
        <sz val="7.5"/>
        <rFont val="Noto Sans CJK JP Regular"/>
        <charset val="134"/>
      </rPr>
      <t>柳州市住房和城乡建设一体化监管平台</t>
    </r>
  </si>
  <si>
    <r>
      <rPr>
        <sz val="7.5"/>
        <rFont val="Noto Sans CJK JP Regular"/>
        <charset val="134"/>
      </rPr>
      <t>实现对设计、审图、施工、监理、房屋征收、房地产市场监管、市政设施、公用事业、村镇建设、住房保障、建筑节能、重点工程项目等建设各环节的智能管理和业务协同，提供辅助决策依据。</t>
    </r>
  </si>
  <si>
    <r>
      <rPr>
        <sz val="7.5"/>
        <rFont val="Noto Sans CJK JP Regular"/>
        <charset val="134"/>
      </rPr>
      <t>柳州市城市燃气监测预警系统建设项目</t>
    </r>
  </si>
  <si>
    <r>
      <rPr>
        <sz val="7.5"/>
        <rFont val="Noto Sans CJK JP Regular"/>
        <charset val="134"/>
      </rPr>
      <t>建设一个应用支撑平台、4个子系统和硬件建设，实现对市区燃气场站安全指标监测和燃气事故预警分析，与自治区燃气监管平台和市应急平台进行数据对接，实现远程智能管理。</t>
    </r>
  </si>
  <si>
    <r>
      <rPr>
        <sz val="7.5"/>
        <rFont val="Noto Sans CJK JP Regular"/>
        <charset val="134"/>
      </rPr>
      <t>柳州市平安工地监管系统</t>
    </r>
  </si>
  <si>
    <r>
      <rPr>
        <sz val="7.5"/>
        <rFont val="Noto Sans CJK JP Regular"/>
        <charset val="134"/>
      </rPr>
      <t>质监处</t>
    </r>
  </si>
  <si>
    <r>
      <rPr>
        <sz val="7.5"/>
        <rFont val="Noto Sans CJK JP Regular"/>
        <charset val="134"/>
      </rPr>
      <t xml:space="preserve">包含工程质量、安全质检、取样督管理、施工现场视频、特种设备、重大危险源、扬尘监控
</t>
    </r>
    <r>
      <rPr>
        <sz val="7.5"/>
        <rFont val="Noto Sans CJK JP Regular"/>
        <charset val="134"/>
      </rPr>
      <t xml:space="preserve">、一卡通管、V系列移动质量安全检查系统等
</t>
    </r>
    <r>
      <rPr>
        <sz val="7.5"/>
        <rFont val="Noto Sans CJK JP Regular"/>
        <charset val="134"/>
      </rPr>
      <t>10个子系统。</t>
    </r>
  </si>
  <si>
    <r>
      <rPr>
        <sz val="7.5"/>
        <rFont val="Noto Sans CJK JP Regular"/>
        <charset val="134"/>
      </rPr>
      <t>柳州市国有土地上房屋征收信息管理系统</t>
    </r>
  </si>
  <si>
    <r>
      <rPr>
        <sz val="7.5"/>
        <rFont val="Noto Sans CJK JP Regular"/>
        <charset val="134"/>
      </rPr>
      <t>征收办</t>
    </r>
  </si>
  <si>
    <r>
      <rPr>
        <sz val="7.5"/>
        <rFont val="Noto Sans CJK JP Regular"/>
        <charset val="134"/>
      </rPr>
      <t xml:space="preserve">建设国有土地房屋征收综合管理系统和征收管理部门、征收实施单位、征收评估机构、触摸屏查询、征收统计分析、征收数据交互和发布
</t>
    </r>
    <r>
      <rPr>
        <sz val="7.5"/>
        <rFont val="Noto Sans CJK JP Regular"/>
        <charset val="134"/>
      </rPr>
      <t>、房屋征收地理信息（GIS）、房屋征收移动办公、维护与管理子系统等9个子系统。</t>
    </r>
  </si>
  <si>
    <r>
      <rPr>
        <sz val="7.5"/>
        <rFont val="Noto Sans CJK JP Regular"/>
        <charset val="134"/>
      </rPr>
      <t>柳州市城市桥梁健康监测系统项目（一期）</t>
    </r>
  </si>
  <si>
    <r>
      <rPr>
        <sz val="7.5"/>
        <rFont val="Noto Sans CJK JP Regular"/>
        <charset val="134"/>
      </rPr>
      <t>实现实时监控桥梁动态，指导开展养护工作，一期建设内容主要包括搭建平台系统，同时拟新建3座现有桥梁健康监测系统，以及将已建成的3桥梁健康监测系统整合至平台系统内。</t>
    </r>
  </si>
  <si>
    <r>
      <rPr>
        <sz val="7.5"/>
        <rFont val="Noto Sans CJK JP Regular"/>
        <charset val="134"/>
      </rPr>
      <t>柳州市房产综合管理信息系统建设项目</t>
    </r>
  </si>
  <si>
    <r>
      <rPr>
        <sz val="7.5"/>
        <rFont val="Noto Sans CJK JP Regular"/>
        <charset val="134"/>
      </rPr>
      <t>房产交易所</t>
    </r>
  </si>
  <si>
    <r>
      <rPr>
        <sz val="7.5"/>
        <rFont val="Noto Sans CJK JP Regular"/>
        <charset val="134"/>
      </rPr>
      <t>整合市县房产业务信息系统，掌握房产基础信息和动态变化信息，为房地产行业的发展与宏观调控提供参考依据，为政府智慧城市大平台提供数据支撑。</t>
    </r>
  </si>
  <si>
    <t>柳州市柳江区2018年公共服务设施专项建设计划表</t>
  </si>
  <si>
    <t>柳江区社区服务场所项目</t>
  </si>
  <si>
    <t>区委组织部
区民政局
区发改局
区住建局
区国土局
市规划局柳江分局</t>
  </si>
  <si>
    <t>续建、购置改扩建6个社区服务场所。</t>
  </si>
  <si>
    <r>
      <rPr>
        <sz val="13.5"/>
        <rFont val="Noto Sans Mono CJK JP Regular"/>
        <charset val="134"/>
      </rPr>
      <t>柳州市2018年人防应急工程建设项目专项建设计划表</t>
    </r>
  </si>
  <si>
    <r>
      <rPr>
        <sz val="7.5"/>
        <rFont val="Noto Sans CJK JP Regular"/>
        <charset val="134"/>
      </rPr>
      <t>单位：  万元</t>
    </r>
  </si>
  <si>
    <r>
      <rPr>
        <sz val="8"/>
        <rFont val="Noto Sans CJK JP Regular"/>
        <charset val="134"/>
      </rPr>
      <t>序号</t>
    </r>
  </si>
  <si>
    <r>
      <rPr>
        <sz val="8"/>
        <rFont val="Noto Sans CJK JP Regular"/>
        <charset val="134"/>
      </rPr>
      <t>项目名称</t>
    </r>
  </si>
  <si>
    <r>
      <rPr>
        <sz val="8"/>
        <rFont val="Noto Sans CJK JP Regular"/>
        <charset val="134"/>
      </rPr>
      <t>建设性质</t>
    </r>
  </si>
  <si>
    <r>
      <rPr>
        <sz val="8"/>
        <rFont val="Noto Sans CJK JP Regular"/>
        <charset val="134"/>
      </rPr>
      <t>项目业主</t>
    </r>
  </si>
  <si>
    <r>
      <rPr>
        <sz val="8"/>
        <rFont val="Noto Sans CJK JP Regular"/>
        <charset val="134"/>
      </rPr>
      <t>责任单位</t>
    </r>
  </si>
  <si>
    <r>
      <rPr>
        <sz val="8"/>
        <rFont val="Noto Sans CJK JP Regular"/>
        <charset val="134"/>
      </rPr>
      <t>项目地址</t>
    </r>
  </si>
  <si>
    <r>
      <rPr>
        <sz val="8"/>
        <rFont val="Noto Sans CJK JP Regular"/>
        <charset val="134"/>
      </rPr>
      <t>建设规模及内容</t>
    </r>
  </si>
  <si>
    <r>
      <rPr>
        <sz val="8"/>
        <rFont val="Noto Sans CJK JP Regular"/>
        <charset val="134"/>
      </rPr>
      <t>总投资</t>
    </r>
  </si>
  <si>
    <r>
      <rPr>
        <sz val="8"/>
        <rFont val="Noto Sans CJK JP Regular"/>
        <charset val="134"/>
      </rPr>
      <t>累计完成投资</t>
    </r>
  </si>
  <si>
    <r>
      <rPr>
        <sz val="8"/>
        <rFont val="Noto Sans CJK JP Regular"/>
        <charset val="134"/>
      </rPr>
      <t xml:space="preserve">2018年
</t>
    </r>
    <r>
      <rPr>
        <sz val="8"/>
        <rFont val="Noto Sans CJK JP Regular"/>
        <charset val="134"/>
      </rPr>
      <t>计划投资</t>
    </r>
  </si>
  <si>
    <r>
      <rPr>
        <sz val="8"/>
        <rFont val="Noto Sans CJK JP Regular"/>
        <charset val="134"/>
      </rPr>
      <t>2018年计划投资构成</t>
    </r>
  </si>
  <si>
    <r>
      <rPr>
        <sz val="8"/>
        <rFont val="Noto Sans CJK JP Regular"/>
        <charset val="134"/>
      </rPr>
      <t>计划开竣工时间</t>
    </r>
  </si>
  <si>
    <r>
      <rPr>
        <sz val="8"/>
        <rFont val="Noto Sans CJK JP Regular"/>
        <charset val="134"/>
      </rPr>
      <t>2018年建设目标</t>
    </r>
  </si>
  <si>
    <r>
      <rPr>
        <sz val="8"/>
        <rFont val="Noto Sans CJK JP Regular"/>
        <charset val="134"/>
      </rPr>
      <t>市财政</t>
    </r>
  </si>
  <si>
    <r>
      <rPr>
        <sz val="8"/>
        <rFont val="Noto Sans CJK JP Regular"/>
        <charset val="134"/>
      </rPr>
      <t>城区财政</t>
    </r>
  </si>
  <si>
    <r>
      <rPr>
        <sz val="8"/>
        <rFont val="Noto Sans CJK JP Regular"/>
        <charset val="134"/>
      </rPr>
      <t>上级资金</t>
    </r>
  </si>
  <si>
    <r>
      <rPr>
        <sz val="8"/>
        <rFont val="Noto Sans CJK JP Regular"/>
        <charset val="134"/>
      </rPr>
      <t>融资自筹</t>
    </r>
  </si>
  <si>
    <r>
      <rPr>
        <sz val="8"/>
        <rFont val="Noto Sans CJK JP Regular"/>
        <charset val="134"/>
      </rPr>
      <t>合计</t>
    </r>
  </si>
  <si>
    <r>
      <rPr>
        <sz val="8"/>
        <rFont val="Noto Sans CJK JP Regular"/>
        <charset val="134"/>
      </rPr>
      <t>新建</t>
    </r>
  </si>
  <si>
    <r>
      <rPr>
        <sz val="8"/>
        <rFont val="Noto Sans CJK JP Regular"/>
        <charset val="134"/>
      </rPr>
      <t>一、人防工程</t>
    </r>
  </si>
  <si>
    <r>
      <rPr>
        <sz val="8"/>
        <rFont val="Noto Sans CJK JP Regular"/>
        <charset val="134"/>
      </rPr>
      <t>柳州市火车站人防连接通道工程</t>
    </r>
  </si>
  <si>
    <r>
      <rPr>
        <sz val="8"/>
        <rFont val="Noto Sans CJK JP Regular"/>
        <charset val="134"/>
      </rPr>
      <t>人防办轨道集团</t>
    </r>
  </si>
  <si>
    <r>
      <rPr>
        <sz val="8"/>
        <rFont val="Noto Sans CJK JP Regular"/>
        <charset val="134"/>
      </rPr>
      <t>人防办</t>
    </r>
  </si>
  <si>
    <r>
      <rPr>
        <sz val="8"/>
        <rFont val="Noto Sans CJK JP Regular"/>
        <charset val="134"/>
      </rPr>
      <t>柳南区</t>
    </r>
  </si>
  <si>
    <r>
      <rPr>
        <sz val="8"/>
        <rFont val="Noto Sans CJK JP Regular"/>
        <charset val="134"/>
      </rPr>
      <t xml:space="preserve">工程地下规划一层，将为站前广场服务的三个过街通道连为一体，总建筑面积10267平方米
</t>
    </r>
    <r>
      <rPr>
        <sz val="8"/>
        <rFont val="Noto Sans CJK JP Regular"/>
        <charset val="134"/>
      </rPr>
      <t>。</t>
    </r>
  </si>
  <si>
    <r>
      <rPr>
        <sz val="8"/>
        <rFont val="Noto Sans CJK JP Regular"/>
        <charset val="134"/>
      </rPr>
      <t>2018-2020</t>
    </r>
  </si>
  <si>
    <r>
      <rPr>
        <sz val="8"/>
        <rFont val="Noto Sans CJK JP Regular"/>
        <charset val="134"/>
      </rPr>
      <t>完成部分主体工程施工。</t>
    </r>
  </si>
  <si>
    <r>
      <rPr>
        <sz val="8"/>
        <rFont val="Noto Sans CJK JP Regular"/>
        <charset val="134"/>
      </rPr>
      <t>桐油山一号人防工程</t>
    </r>
  </si>
  <si>
    <r>
      <rPr>
        <sz val="8"/>
        <rFont val="Noto Sans CJK JP Regular"/>
        <charset val="134"/>
      </rPr>
      <t>人防办城建集团</t>
    </r>
  </si>
  <si>
    <r>
      <rPr>
        <sz val="8"/>
        <rFont val="Noto Sans CJK JP Regular"/>
        <charset val="134"/>
      </rPr>
      <t>鱼峰区</t>
    </r>
  </si>
  <si>
    <r>
      <rPr>
        <sz val="8"/>
        <rFont val="Noto Sans CJK JP Regular"/>
        <charset val="134"/>
      </rPr>
      <t>总建筑面积1.2万平方米，主要建设内容为旧洞修缮处理、新洞（坑道）开挖等。</t>
    </r>
  </si>
  <si>
    <r>
      <rPr>
        <sz val="8"/>
        <rFont val="Noto Sans CJK JP Regular"/>
        <charset val="134"/>
      </rPr>
      <t>2018-2021</t>
    </r>
  </si>
  <si>
    <r>
      <rPr>
        <sz val="8"/>
        <rFont val="Noto Sans CJK JP Regular"/>
        <charset val="134"/>
      </rPr>
      <t xml:space="preserve">二、应急避难场
</t>
    </r>
    <r>
      <rPr>
        <sz val="8"/>
        <rFont val="Noto Sans CJK JP Regular"/>
        <charset val="134"/>
      </rPr>
      <t>所</t>
    </r>
  </si>
  <si>
    <r>
      <rPr>
        <sz val="8"/>
        <rFont val="Noto Sans CJK JP Regular"/>
        <charset val="134"/>
      </rPr>
      <t>雀儿山公园综合应急避难场所</t>
    </r>
  </si>
  <si>
    <r>
      <rPr>
        <sz val="8"/>
        <rFont val="Noto Sans CJK JP Regular"/>
        <charset val="134"/>
      </rPr>
      <t>地震局东通公司</t>
    </r>
  </si>
  <si>
    <r>
      <rPr>
        <sz val="8"/>
        <rFont val="Noto Sans CJK JP Regular"/>
        <charset val="134"/>
      </rPr>
      <t>地震局</t>
    </r>
  </si>
  <si>
    <r>
      <rPr>
        <sz val="8"/>
        <rFont val="Noto Sans CJK JP Regular"/>
        <charset val="134"/>
      </rPr>
      <t>柳北区</t>
    </r>
  </si>
  <si>
    <r>
      <rPr>
        <sz val="8"/>
        <rFont val="Noto Sans CJK JP Regular"/>
        <charset val="134"/>
      </rPr>
      <t>建设Ⅰ类应急避难场所，项目有效避难总面积约为20万平方米，可临时安置避难人员13万人。</t>
    </r>
  </si>
  <si>
    <r>
      <rPr>
        <sz val="8"/>
        <rFont val="Noto Sans CJK JP Regular"/>
        <charset val="134"/>
      </rPr>
      <t>2018-2019</t>
    </r>
  </si>
  <si>
    <r>
      <rPr>
        <sz val="8"/>
        <rFont val="Noto Sans CJK JP Regular"/>
        <charset val="134"/>
      </rPr>
      <t>避难场所建设。</t>
    </r>
  </si>
  <si>
    <r>
      <rPr>
        <sz val="8"/>
        <rFont val="Noto Sans CJK JP Regular"/>
        <charset val="134"/>
      </rPr>
      <t>柳州市第二中学应急避难场所</t>
    </r>
  </si>
  <si>
    <r>
      <rPr>
        <sz val="8"/>
        <rFont val="Noto Sans CJK JP Regular"/>
        <charset val="134"/>
      </rPr>
      <t>柳东新区</t>
    </r>
  </si>
  <si>
    <r>
      <rPr>
        <sz val="8"/>
        <rFont val="Noto Sans CJK JP Regular"/>
        <charset val="134"/>
      </rPr>
      <t>建设Ⅱ类应急避难场所，项目有效避难总面积约为3.1万平方米，可临时安置避难人员1.6万人。</t>
    </r>
  </si>
  <si>
    <r>
      <rPr>
        <sz val="8"/>
        <rFont val="Noto Sans CJK JP Regular"/>
        <charset val="134"/>
      </rPr>
      <t>2018-2018</t>
    </r>
  </si>
  <si>
    <r>
      <rPr>
        <sz val="8"/>
        <rFont val="Noto Sans CJK JP Regular"/>
        <charset val="134"/>
      </rPr>
      <t>基本建成。</t>
    </r>
  </si>
</sst>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0_);[Red]\(0\)"/>
  </numFmts>
  <fonts count="132">
    <font>
      <sz val="10"/>
      <color rgb="FF000000"/>
      <name val="Times New Roman"/>
      <charset val="204"/>
    </font>
    <font>
      <sz val="13.5"/>
      <name val="Noto Sans Mono CJK JP Regular"/>
      <charset val="134"/>
    </font>
    <font>
      <sz val="7.5"/>
      <name val="Noto Sans CJK JP Regular"/>
      <charset val="134"/>
    </font>
    <font>
      <sz val="8"/>
      <name val="Noto Sans CJK JP Regular"/>
      <charset val="134"/>
    </font>
    <font>
      <sz val="8"/>
      <color rgb="FF000000"/>
      <name val="Noto Sans CJK JP Regular"/>
      <charset val="134"/>
    </font>
    <font>
      <sz val="14"/>
      <name val="方正小标宋简体"/>
      <charset val="134"/>
    </font>
    <font>
      <sz val="7.5"/>
      <name val="Noto Sans CJK JP Regular"/>
      <charset val="134"/>
    </font>
    <font>
      <b/>
      <sz val="8"/>
      <name val="宋体"/>
      <charset val="134"/>
      <scheme val="minor"/>
    </font>
    <font>
      <sz val="8"/>
      <color rgb="FF000000"/>
      <name val="宋体"/>
      <charset val="134"/>
      <scheme val="minor"/>
    </font>
    <font>
      <sz val="8"/>
      <name val="宋体"/>
      <charset val="134"/>
      <scheme val="minor"/>
    </font>
    <font>
      <b/>
      <sz val="8"/>
      <color rgb="FF000000"/>
      <name val="宋体"/>
      <charset val="134"/>
      <scheme val="minor"/>
    </font>
    <font>
      <sz val="12.5"/>
      <name val="Noto Sans Mono CJK JP Regular"/>
      <charset val="134"/>
    </font>
    <font>
      <sz val="7.5"/>
      <name val="Noto Sans Mono CJK JP Regular"/>
      <charset val="134"/>
    </font>
    <font>
      <sz val="7.5"/>
      <color rgb="FF000000"/>
      <name val="Noto Sans CJK JP Regular"/>
      <charset val="134"/>
    </font>
    <font>
      <sz val="16"/>
      <name val="方正小标宋简体"/>
      <charset val="134"/>
    </font>
    <font>
      <sz val="8"/>
      <name val="Times New Roman"/>
      <charset val="134"/>
    </font>
    <font>
      <sz val="12"/>
      <name val="Noto Sans Mono CJK JP Regular"/>
      <charset val="134"/>
    </font>
    <font>
      <sz val="7"/>
      <name val="Noto Sans CJK JP Regular"/>
      <charset val="134"/>
    </font>
    <font>
      <sz val="7"/>
      <color rgb="FF000000"/>
      <name val="Noto Sans CJK JP Regular"/>
      <charset val="134"/>
    </font>
    <font>
      <sz val="8"/>
      <color theme="1"/>
      <name val="宋体"/>
      <charset val="134"/>
    </font>
    <font>
      <sz val="8"/>
      <color theme="1"/>
      <name val="宋体"/>
      <charset val="134"/>
      <scheme val="minor"/>
    </font>
    <font>
      <sz val="8"/>
      <name val="宋体"/>
      <charset val="134"/>
    </font>
    <font>
      <sz val="8"/>
      <color rgb="FF000000"/>
      <name val="宋体"/>
      <charset val="134"/>
    </font>
    <font>
      <sz val="16"/>
      <name val="Noto Sans Mono CJK JP Regular"/>
      <charset val="134"/>
    </font>
    <font>
      <sz val="8"/>
      <color rgb="FF000000"/>
      <name val="Times New Roman"/>
      <charset val="134"/>
    </font>
    <font>
      <sz val="14"/>
      <name val="Noto Sans Mono CJK JP Regular"/>
      <charset val="134"/>
    </font>
    <font>
      <b/>
      <sz val="10"/>
      <color rgb="FF000000"/>
      <name val="Times New Roman"/>
      <charset val="134"/>
    </font>
    <font>
      <sz val="18"/>
      <name val="方正小标宋简体"/>
      <charset val="134"/>
    </font>
    <font>
      <sz val="18"/>
      <name val="方正小标宋简体"/>
      <charset val="134"/>
    </font>
    <font>
      <sz val="9.5"/>
      <name val="Noto Sans CJK JP Regular"/>
      <charset val="134"/>
    </font>
    <font>
      <sz val="9.5"/>
      <name val="宋体"/>
      <charset val="134"/>
    </font>
    <font>
      <b/>
      <sz val="10"/>
      <color rgb="FF000000"/>
      <name val="宋体"/>
      <charset val="134"/>
      <scheme val="minor"/>
    </font>
    <font>
      <b/>
      <sz val="9.5"/>
      <name val="Noto Sans CJK JP Regular"/>
      <charset val="134"/>
    </font>
    <font>
      <b/>
      <sz val="12"/>
      <color rgb="FF000000"/>
      <name val="宋体"/>
      <charset val="134"/>
      <scheme val="minor"/>
    </font>
    <font>
      <sz val="9.5"/>
      <color rgb="FF000000"/>
      <name val="Noto Sans CJK JP Regular"/>
      <charset val="134"/>
    </font>
    <font>
      <sz val="12"/>
      <name val="宋体"/>
      <charset val="134"/>
      <scheme val="minor"/>
    </font>
    <font>
      <sz val="10"/>
      <color rgb="FF000000"/>
      <name val="宋体"/>
      <charset val="134"/>
      <scheme val="minor"/>
    </font>
    <font>
      <sz val="16"/>
      <name val="Noto Sans CJK JP Regular"/>
      <charset val="134"/>
    </font>
    <font>
      <sz val="10.5"/>
      <name val="Noto Sans CJK JP Regular"/>
      <charset val="134"/>
    </font>
    <font>
      <b/>
      <sz val="10.5"/>
      <color rgb="FF000000"/>
      <name val="Arial"/>
      <charset val="134"/>
    </font>
    <font>
      <sz val="10.5"/>
      <color rgb="FF000000"/>
      <name val="Trebuchet MS"/>
      <charset val="134"/>
    </font>
    <font>
      <sz val="10.5"/>
      <color rgb="FF000000"/>
      <name val="Noto Sans CJK JP Regular"/>
      <charset val="134"/>
    </font>
    <font>
      <sz val="16"/>
      <name val="Droid Sans Fallback"/>
      <charset val="134"/>
    </font>
    <font>
      <sz val="12"/>
      <name val="Trebuchet MS"/>
      <charset val="134"/>
    </font>
    <font>
      <sz val="11"/>
      <color rgb="FF3F3F76"/>
      <name val="宋体"/>
      <charset val="0"/>
      <scheme val="minor"/>
    </font>
    <font>
      <sz val="11"/>
      <color indexed="8"/>
      <name val="宋体"/>
      <charset val="134"/>
    </font>
    <font>
      <sz val="11"/>
      <color indexed="9"/>
      <name val="宋体"/>
      <charset val="134"/>
    </font>
    <font>
      <sz val="11"/>
      <color indexed="8"/>
      <name val="宋体"/>
      <charset val="134"/>
    </font>
    <font>
      <sz val="11"/>
      <color theme="1"/>
      <name val="宋体"/>
      <charset val="134"/>
      <scheme val="minor"/>
    </font>
    <font>
      <sz val="11"/>
      <color indexed="9"/>
      <name val="宋体"/>
      <charset val="134"/>
    </font>
    <font>
      <b/>
      <sz val="18"/>
      <color theme="3"/>
      <name val="宋体"/>
      <charset val="134"/>
      <scheme val="minor"/>
    </font>
    <font>
      <b/>
      <sz val="11"/>
      <color rgb="FF3F3F3F"/>
      <name val="宋体"/>
      <charset val="0"/>
      <scheme val="minor"/>
    </font>
    <font>
      <sz val="12"/>
      <name val="宋体"/>
      <charset val="134"/>
    </font>
    <font>
      <b/>
      <sz val="11"/>
      <color indexed="56"/>
      <name val="宋体"/>
      <charset val="134"/>
    </font>
    <font>
      <sz val="12"/>
      <name val="宋体"/>
      <charset val="134"/>
    </font>
    <font>
      <sz val="11"/>
      <color theme="1"/>
      <name val="宋体"/>
      <charset val="0"/>
      <scheme val="minor"/>
    </font>
    <font>
      <sz val="11"/>
      <color indexed="17"/>
      <name val="宋体"/>
      <charset val="134"/>
    </font>
    <font>
      <b/>
      <sz val="11"/>
      <color indexed="9"/>
      <name val="宋体"/>
      <charset val="134"/>
    </font>
    <font>
      <sz val="11"/>
      <color theme="1"/>
      <name val="宋体"/>
      <charset val="134"/>
      <scheme val="minor"/>
    </font>
    <font>
      <b/>
      <sz val="18"/>
      <color indexed="56"/>
      <name val="宋体"/>
      <charset val="134"/>
    </font>
    <font>
      <b/>
      <sz val="15"/>
      <color indexed="56"/>
      <name val="宋体"/>
      <charset val="134"/>
    </font>
    <font>
      <sz val="11"/>
      <color rgb="FF9C0006"/>
      <name val="宋体"/>
      <charset val="0"/>
      <scheme val="minor"/>
    </font>
    <font>
      <b/>
      <sz val="11"/>
      <color theme="1"/>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sz val="11"/>
      <color indexed="8"/>
      <name val="Tahoma"/>
      <charset val="134"/>
    </font>
    <font>
      <i/>
      <sz val="11"/>
      <color rgb="FF7F7F7F"/>
      <name val="宋体"/>
      <charset val="0"/>
      <scheme val="minor"/>
    </font>
    <font>
      <sz val="11"/>
      <color rgb="FF000000"/>
      <name val="宋体"/>
      <charset val="134"/>
    </font>
    <font>
      <b/>
      <sz val="12"/>
      <name val="宋体"/>
      <charset val="134"/>
    </font>
    <font>
      <sz val="12"/>
      <color indexed="8"/>
      <name val="宋体"/>
      <charset val="134"/>
    </font>
    <font>
      <sz val="10"/>
      <name val="楷体_GB2312"/>
      <charset val="134"/>
    </font>
    <font>
      <u/>
      <sz val="11"/>
      <color rgb="FF800080"/>
      <name val="宋体"/>
      <charset val="0"/>
      <scheme val="minor"/>
    </font>
    <font>
      <b/>
      <sz val="11"/>
      <color rgb="FFFFFFFF"/>
      <name val="宋体"/>
      <charset val="0"/>
      <scheme val="minor"/>
    </font>
    <font>
      <sz val="11"/>
      <color indexed="17"/>
      <name val="宋体"/>
      <charset val="134"/>
    </font>
    <font>
      <sz val="11"/>
      <color theme="1"/>
      <name val="宋体"/>
      <charset val="134"/>
      <scheme val="minor"/>
    </font>
    <font>
      <sz val="11"/>
      <color rgb="FFFA7D00"/>
      <name val="宋体"/>
      <charset val="0"/>
      <scheme val="minor"/>
    </font>
    <font>
      <sz val="10"/>
      <name val="楷体_GB2312"/>
      <charset val="134"/>
    </font>
    <font>
      <b/>
      <sz val="18"/>
      <name val="Times New Roman"/>
      <charset val="134"/>
    </font>
    <font>
      <b/>
      <sz val="11"/>
      <color theme="3"/>
      <name val="宋体"/>
      <charset val="134"/>
      <scheme val="minor"/>
    </font>
    <font>
      <sz val="10"/>
      <name val="Arial"/>
      <charset val="134"/>
    </font>
    <font>
      <b/>
      <sz val="15"/>
      <color theme="3"/>
      <name val="宋体"/>
      <charset val="134"/>
      <scheme val="minor"/>
    </font>
    <font>
      <b/>
      <sz val="13"/>
      <color theme="3"/>
      <name val="宋体"/>
      <charset val="134"/>
      <scheme val="minor"/>
    </font>
    <font>
      <b/>
      <sz val="13"/>
      <color indexed="56"/>
      <name val="宋体"/>
      <charset val="134"/>
    </font>
    <font>
      <sz val="11"/>
      <color indexed="20"/>
      <name val="宋体"/>
      <charset val="134"/>
    </font>
    <font>
      <sz val="11"/>
      <color rgb="FF006100"/>
      <name val="宋体"/>
      <charset val="0"/>
      <scheme val="minor"/>
    </font>
    <font>
      <sz val="11"/>
      <color rgb="FF9C6500"/>
      <name val="宋体"/>
      <charset val="0"/>
      <scheme val="minor"/>
    </font>
    <font>
      <b/>
      <sz val="18"/>
      <color indexed="56"/>
      <name val="宋体"/>
      <charset val="134"/>
    </font>
    <font>
      <b/>
      <sz val="15"/>
      <color indexed="56"/>
      <name val="宋体"/>
      <charset val="134"/>
    </font>
    <font>
      <b/>
      <sz val="13"/>
      <color indexed="56"/>
      <name val="宋体"/>
      <charset val="134"/>
    </font>
    <font>
      <sz val="11"/>
      <color indexed="20"/>
      <name val="宋体"/>
      <charset val="134"/>
    </font>
    <font>
      <b/>
      <sz val="11"/>
      <color indexed="8"/>
      <name val="宋体"/>
      <charset val="134"/>
    </font>
    <font>
      <b/>
      <sz val="12"/>
      <name val="宋体"/>
      <charset val="134"/>
    </font>
    <font>
      <sz val="11"/>
      <color indexed="60"/>
      <name val="宋体"/>
      <charset val="134"/>
    </font>
    <font>
      <b/>
      <sz val="11"/>
      <color indexed="56"/>
      <name val="宋体"/>
      <charset val="134"/>
    </font>
    <font>
      <sz val="11"/>
      <color indexed="60"/>
      <name val="宋体"/>
      <charset val="134"/>
    </font>
    <font>
      <b/>
      <sz val="11"/>
      <color indexed="52"/>
      <name val="宋体"/>
      <charset val="134"/>
    </font>
    <font>
      <sz val="11"/>
      <color indexed="8"/>
      <name val="Calibri"/>
      <charset val="134"/>
    </font>
    <font>
      <sz val="11"/>
      <color indexed="52"/>
      <name val="宋体"/>
      <charset val="134"/>
    </font>
    <font>
      <b/>
      <sz val="11"/>
      <color indexed="9"/>
      <name val="宋体"/>
      <charset val="134"/>
    </font>
    <font>
      <sz val="10"/>
      <color rgb="FF000000"/>
      <name val="Times New Roman"/>
      <charset val="134"/>
    </font>
    <font>
      <sz val="11"/>
      <color indexed="10"/>
      <name val="宋体"/>
      <charset val="134"/>
    </font>
    <font>
      <sz val="12"/>
      <color indexed="8"/>
      <name val="宋体"/>
      <charset val="134"/>
    </font>
    <font>
      <b/>
      <sz val="11"/>
      <color indexed="8"/>
      <name val="宋体"/>
      <charset val="134"/>
    </font>
    <font>
      <b/>
      <sz val="11"/>
      <color indexed="52"/>
      <name val="宋体"/>
      <charset val="134"/>
    </font>
    <font>
      <i/>
      <sz val="11"/>
      <color indexed="23"/>
      <name val="宋体"/>
      <charset val="134"/>
    </font>
    <font>
      <i/>
      <sz val="11"/>
      <color indexed="23"/>
      <name val="宋体"/>
      <charset val="134"/>
    </font>
    <font>
      <sz val="11"/>
      <color theme="1"/>
      <name val="等线"/>
      <charset val="134"/>
    </font>
    <font>
      <sz val="11"/>
      <color indexed="10"/>
      <name val="宋体"/>
      <charset val="134"/>
    </font>
    <font>
      <sz val="11"/>
      <color indexed="52"/>
      <name val="宋体"/>
      <charset val="134"/>
    </font>
    <font>
      <b/>
      <sz val="11"/>
      <color indexed="63"/>
      <name val="宋体"/>
      <charset val="134"/>
    </font>
    <font>
      <b/>
      <sz val="11"/>
      <color indexed="63"/>
      <name val="宋体"/>
      <charset val="134"/>
    </font>
    <font>
      <sz val="11"/>
      <color indexed="62"/>
      <name val="宋体"/>
      <charset val="134"/>
    </font>
    <font>
      <sz val="11"/>
      <color indexed="62"/>
      <name val="宋体"/>
      <charset val="134"/>
    </font>
    <font>
      <sz val="13.5"/>
      <name val="Noto Sans Mono CJK JP Regular"/>
      <charset val="134"/>
    </font>
    <font>
      <sz val="8"/>
      <name val="Noto Sans CJK JP Regular"/>
      <charset val="134"/>
    </font>
    <font>
      <sz val="12.5"/>
      <name val="Noto Sans Mono CJK JP Regular"/>
      <charset val="134"/>
    </font>
    <font>
      <sz val="7.5"/>
      <name val="Noto Sans Mono CJK JP Regular"/>
      <charset val="134"/>
    </font>
    <font>
      <sz val="12"/>
      <name val="Noto Sans Mono CJK JP Regular"/>
      <charset val="134"/>
    </font>
    <font>
      <sz val="7"/>
      <name val="Noto Sans CJK JP Regular"/>
      <charset val="134"/>
    </font>
    <font>
      <sz val="18"/>
      <name val="方正小标宋简体"/>
      <charset val="134"/>
    </font>
    <font>
      <sz val="9.5"/>
      <name val="Noto Sans CJK JP Regular"/>
      <charset val="134"/>
    </font>
    <font>
      <b/>
      <sz val="9.5"/>
      <name val="Noto Sans CJK JP Regular"/>
      <charset val="134"/>
    </font>
    <font>
      <sz val="16"/>
      <name val="Noto Sans CJK JP Regular"/>
      <charset val="134"/>
    </font>
    <font>
      <sz val="16"/>
      <name val="Noto Sans Mono CJK JP Regular"/>
      <charset val="134"/>
    </font>
    <font>
      <sz val="15"/>
      <name val="Noto Sans Mono CJK JP Regular"/>
      <charset val="134"/>
    </font>
    <font>
      <sz val="15"/>
      <name val="Noto Sans CJK JP Regular"/>
      <charset val="134"/>
    </font>
    <font>
      <sz val="9"/>
      <name val="Noto Sans CJK JP Regular"/>
      <charset val="134"/>
    </font>
    <font>
      <sz val="10.5"/>
      <name val="Noto Sans CJK JP Regular"/>
      <charset val="134"/>
    </font>
    <font>
      <b/>
      <sz val="10.5"/>
      <name val="Arial"/>
      <charset val="134"/>
    </font>
    <font>
      <sz val="16"/>
      <name val="Droid Sans Fallback"/>
      <charset val="134"/>
    </font>
  </fonts>
  <fills count="5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46"/>
        <bgColor indexed="64"/>
      </patternFill>
    </fill>
    <fill>
      <patternFill patternType="solid">
        <fgColor indexed="30"/>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2"/>
        <bgColor indexed="64"/>
      </patternFill>
    </fill>
    <fill>
      <patternFill patternType="solid">
        <fgColor indexed="55"/>
        <bgColor indexed="64"/>
      </patternFill>
    </fill>
    <fill>
      <patternFill patternType="solid">
        <fgColor theme="6" tint="0.599993896298105"/>
        <bgColor indexed="64"/>
      </patternFill>
    </fill>
    <fill>
      <patternFill patternType="solid">
        <fgColor indexed="45"/>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31"/>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7"/>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62"/>
        <bgColor indexed="64"/>
      </patternFill>
    </fill>
    <fill>
      <patternFill patternType="solid">
        <fgColor indexed="26"/>
        <bgColor indexed="64"/>
      </patternFill>
    </fill>
  </fills>
  <borders count="3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thick">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48">
    <xf numFmtId="0" fontId="0" fillId="0" borderId="0"/>
    <xf numFmtId="42" fontId="48" fillId="0" borderId="0" applyFont="0" applyFill="0" applyBorder="0" applyAlignment="0" applyProtection="0">
      <alignment vertical="center"/>
    </xf>
    <xf numFmtId="0" fontId="55" fillId="16" borderId="0" applyNumberFormat="0" applyBorder="0" applyAlignment="0" applyProtection="0">
      <alignment vertical="center"/>
    </xf>
    <xf numFmtId="0" fontId="44" fillId="3" borderId="20" applyNumberFormat="0" applyAlignment="0" applyProtection="0">
      <alignment vertical="center"/>
    </xf>
    <xf numFmtId="0" fontId="58" fillId="0" borderId="0">
      <alignment vertical="center"/>
    </xf>
    <xf numFmtId="44" fontId="48" fillId="0" borderId="0" applyFont="0" applyFill="0" applyBorder="0" applyAlignment="0" applyProtection="0">
      <alignment vertical="center"/>
    </xf>
    <xf numFmtId="0" fontId="52" fillId="0" borderId="0"/>
    <xf numFmtId="41" fontId="48" fillId="0" borderId="0" applyFont="0" applyFill="0" applyBorder="0" applyAlignment="0" applyProtection="0">
      <alignment vertical="center"/>
    </xf>
    <xf numFmtId="0" fontId="54" fillId="0" borderId="0"/>
    <xf numFmtId="0" fontId="55" fillId="19" borderId="0" applyNumberFormat="0" applyBorder="0" applyAlignment="0" applyProtection="0">
      <alignment vertical="center"/>
    </xf>
    <xf numFmtId="0" fontId="61" fillId="21" borderId="0" applyNumberFormat="0" applyBorder="0" applyAlignment="0" applyProtection="0">
      <alignment vertical="center"/>
    </xf>
    <xf numFmtId="43" fontId="48" fillId="0" borderId="0" applyFont="0" applyFill="0" applyBorder="0" applyAlignment="0" applyProtection="0">
      <alignment vertical="center"/>
    </xf>
    <xf numFmtId="0" fontId="64" fillId="22" borderId="0" applyNumberFormat="0" applyBorder="0" applyAlignment="0" applyProtection="0">
      <alignment vertical="center"/>
    </xf>
    <xf numFmtId="0" fontId="65" fillId="0" borderId="0" applyNumberFormat="0" applyFill="0" applyBorder="0" applyAlignment="0" applyProtection="0">
      <alignment vertical="center"/>
    </xf>
    <xf numFmtId="0" fontId="52" fillId="0" borderId="0">
      <alignment vertical="center"/>
    </xf>
    <xf numFmtId="9" fontId="48" fillId="0" borderId="0" applyFont="0" applyFill="0" applyBorder="0" applyAlignment="0" applyProtection="0">
      <alignment vertical="center"/>
    </xf>
    <xf numFmtId="0" fontId="54" fillId="0" borderId="0" applyNumberFormat="0" applyFont="0" applyFill="0" applyBorder="0" applyAlignment="0" applyProtection="0"/>
    <xf numFmtId="0" fontId="46" fillId="6" borderId="0" applyNumberFormat="0" applyBorder="0" applyAlignment="0" applyProtection="0">
      <alignment vertical="center"/>
    </xf>
    <xf numFmtId="0" fontId="73" fillId="0" borderId="0" applyNumberFormat="0" applyFill="0" applyBorder="0" applyAlignment="0" applyProtection="0">
      <alignment vertical="center"/>
    </xf>
    <xf numFmtId="0" fontId="45" fillId="0" borderId="0">
      <alignment vertical="center"/>
    </xf>
    <xf numFmtId="0" fontId="54" fillId="0" borderId="0"/>
    <xf numFmtId="0" fontId="48" fillId="24" borderId="27" applyNumberFormat="0" applyFont="0" applyAlignment="0" applyProtection="0">
      <alignment vertical="center"/>
    </xf>
    <xf numFmtId="0" fontId="71" fillId="0" borderId="0"/>
    <xf numFmtId="0" fontId="64" fillId="25" borderId="0" applyNumberFormat="0" applyBorder="0" applyAlignment="0" applyProtection="0">
      <alignment vertical="center"/>
    </xf>
    <xf numFmtId="0" fontId="8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6" fillId="7" borderId="0" applyNumberFormat="0" applyBorder="0" applyAlignment="0" applyProtection="0">
      <alignment vertical="center"/>
    </xf>
    <xf numFmtId="0" fontId="78" fillId="0" borderId="0"/>
    <xf numFmtId="0" fontId="5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1" fillId="0" borderId="0"/>
    <xf numFmtId="0" fontId="45" fillId="8" borderId="0" applyNumberFormat="0" applyBorder="0" applyAlignment="0" applyProtection="0">
      <alignment vertical="center"/>
    </xf>
    <xf numFmtId="0" fontId="68" fillId="0" borderId="0" applyNumberFormat="0" applyFill="0" applyBorder="0" applyAlignment="0" applyProtection="0">
      <alignment vertical="center"/>
    </xf>
    <xf numFmtId="0" fontId="82" fillId="0" borderId="28" applyNumberFormat="0" applyFill="0" applyAlignment="0" applyProtection="0">
      <alignment vertical="center"/>
    </xf>
    <xf numFmtId="0" fontId="79" fillId="0" borderId="0"/>
    <xf numFmtId="0" fontId="46" fillId="7" borderId="0" applyNumberFormat="0" applyBorder="0" applyAlignment="0" applyProtection="0">
      <alignment vertical="center"/>
    </xf>
    <xf numFmtId="0" fontId="83" fillId="0" borderId="28" applyNumberFormat="0" applyFill="0" applyAlignment="0" applyProtection="0">
      <alignment vertical="center"/>
    </xf>
    <xf numFmtId="0" fontId="47" fillId="10" borderId="0" applyNumberFormat="0" applyBorder="0" applyAlignment="0" applyProtection="0">
      <alignment vertical="center"/>
    </xf>
    <xf numFmtId="0" fontId="47" fillId="26" borderId="0" applyNumberFormat="0" applyBorder="0" applyAlignment="0" applyProtection="0">
      <alignment vertical="center"/>
    </xf>
    <xf numFmtId="0" fontId="79" fillId="0" borderId="0">
      <alignment vertical="center"/>
    </xf>
    <xf numFmtId="0" fontId="64" fillId="27" borderId="0" applyNumberFormat="0" applyBorder="0" applyAlignment="0" applyProtection="0">
      <alignment vertical="center"/>
    </xf>
    <xf numFmtId="0" fontId="49" fillId="7" borderId="0" applyNumberFormat="0" applyBorder="0" applyAlignment="0" applyProtection="0">
      <alignment vertical="center"/>
    </xf>
    <xf numFmtId="0" fontId="80" fillId="0" borderId="29" applyNumberFormat="0" applyFill="0" applyAlignment="0" applyProtection="0">
      <alignment vertical="center"/>
    </xf>
    <xf numFmtId="0" fontId="67" fillId="0" borderId="0"/>
    <xf numFmtId="0" fontId="69" fillId="0" borderId="0">
      <protection locked="0"/>
    </xf>
    <xf numFmtId="0" fontId="84" fillId="0" borderId="30" applyNumberFormat="0" applyFill="0" applyAlignment="0" applyProtection="0">
      <alignment vertical="center"/>
    </xf>
    <xf numFmtId="0" fontId="54" fillId="0" borderId="0"/>
    <xf numFmtId="0" fontId="64" fillId="28" borderId="0" applyNumberFormat="0" applyBorder="0" applyAlignment="0" applyProtection="0">
      <alignment vertical="center"/>
    </xf>
    <xf numFmtId="0" fontId="45" fillId="5" borderId="0" applyNumberFormat="0" applyBorder="0" applyAlignment="0" applyProtection="0">
      <alignment vertical="center"/>
    </xf>
    <xf numFmtId="0" fontId="47" fillId="29" borderId="0" applyNumberFormat="0" applyBorder="0" applyAlignment="0" applyProtection="0">
      <alignment vertical="center"/>
    </xf>
    <xf numFmtId="0" fontId="51" fillId="15" borderId="21" applyNumberFormat="0" applyAlignment="0" applyProtection="0">
      <alignment vertical="center"/>
    </xf>
    <xf numFmtId="0" fontId="47" fillId="29" borderId="0" applyNumberFormat="0" applyBorder="0" applyAlignment="0" applyProtection="0">
      <alignment vertical="center"/>
    </xf>
    <xf numFmtId="0" fontId="78" fillId="0" borderId="0"/>
    <xf numFmtId="0" fontId="54" fillId="0" borderId="0"/>
    <xf numFmtId="0" fontId="45" fillId="0" borderId="0" applyNumberFormat="0" applyFill="0" applyBorder="0" applyProtection="0"/>
    <xf numFmtId="0" fontId="49" fillId="6" borderId="0" applyNumberFormat="0" applyBorder="0" applyAlignment="0" applyProtection="0">
      <alignment vertical="center"/>
    </xf>
    <xf numFmtId="0" fontId="66" fillId="15" borderId="20" applyNumberFormat="0" applyAlignment="0" applyProtection="0">
      <alignment vertical="center"/>
    </xf>
    <xf numFmtId="0" fontId="54" fillId="0" borderId="0"/>
    <xf numFmtId="0" fontId="45" fillId="10" borderId="0" applyNumberFormat="0" applyBorder="0" applyAlignment="0" applyProtection="0">
      <alignment vertical="center"/>
    </xf>
    <xf numFmtId="0" fontId="45" fillId="26" borderId="0" applyNumberFormat="0" applyBorder="0" applyAlignment="0" applyProtection="0">
      <alignment vertical="center"/>
    </xf>
    <xf numFmtId="0" fontId="54" fillId="0" borderId="0"/>
    <xf numFmtId="0" fontId="74" fillId="23" borderId="25" applyNumberFormat="0" applyAlignment="0" applyProtection="0">
      <alignment vertical="center"/>
    </xf>
    <xf numFmtId="0" fontId="55" fillId="30" borderId="0" applyNumberFormat="0" applyBorder="0" applyAlignment="0" applyProtection="0">
      <alignment vertical="center"/>
    </xf>
    <xf numFmtId="0" fontId="64" fillId="31" borderId="0" applyNumberFormat="0" applyBorder="0" applyAlignment="0" applyProtection="0">
      <alignment vertical="center"/>
    </xf>
    <xf numFmtId="0" fontId="45" fillId="4" borderId="0" applyNumberFormat="0" applyBorder="0" applyAlignment="0" applyProtection="0">
      <alignment vertical="center"/>
    </xf>
    <xf numFmtId="0" fontId="77" fillId="0" borderId="26" applyNumberFormat="0" applyFill="0" applyAlignment="0" applyProtection="0">
      <alignment vertical="center"/>
    </xf>
    <xf numFmtId="0" fontId="46" fillId="6" borderId="0" applyNumberFormat="0" applyBorder="0" applyAlignment="0" applyProtection="0">
      <alignment vertical="center"/>
    </xf>
    <xf numFmtId="0" fontId="62" fillId="0" borderId="24" applyNumberFormat="0" applyFill="0" applyAlignment="0" applyProtection="0">
      <alignment vertical="center"/>
    </xf>
    <xf numFmtId="0" fontId="86" fillId="32" borderId="0" applyNumberFormat="0" applyBorder="0" applyAlignment="0" applyProtection="0">
      <alignment vertical="center"/>
    </xf>
    <xf numFmtId="0" fontId="87" fillId="33" borderId="0" applyNumberFormat="0" applyBorder="0" applyAlignment="0" applyProtection="0">
      <alignment vertical="center"/>
    </xf>
    <xf numFmtId="0" fontId="54" fillId="0" borderId="0"/>
    <xf numFmtId="0" fontId="49" fillId="9" borderId="0" applyNumberFormat="0" applyBorder="0" applyAlignment="0" applyProtection="0">
      <alignment vertical="center"/>
    </xf>
    <xf numFmtId="0" fontId="55" fillId="34" borderId="0" applyNumberFormat="0" applyBorder="0" applyAlignment="0" applyProtection="0">
      <alignment vertical="center"/>
    </xf>
    <xf numFmtId="0" fontId="64" fillId="35" borderId="0" applyNumberFormat="0" applyBorder="0" applyAlignment="0" applyProtection="0">
      <alignment vertical="center"/>
    </xf>
    <xf numFmtId="0" fontId="45" fillId="4" borderId="0" applyNumberFormat="0" applyBorder="0" applyAlignment="0" applyProtection="0">
      <alignment vertical="center"/>
    </xf>
    <xf numFmtId="0" fontId="55" fillId="36" borderId="0" applyNumberFormat="0" applyBorder="0" applyAlignment="0" applyProtection="0">
      <alignment vertical="center"/>
    </xf>
    <xf numFmtId="0" fontId="88" fillId="0" borderId="0" applyNumberFormat="0" applyFill="0" applyBorder="0" applyAlignment="0" applyProtection="0">
      <alignment vertical="center"/>
    </xf>
    <xf numFmtId="0" fontId="46" fillId="9" borderId="0" applyNumberFormat="0" applyBorder="0" applyAlignment="0" applyProtection="0">
      <alignment vertical="center"/>
    </xf>
    <xf numFmtId="0" fontId="55" fillId="37" borderId="0" applyNumberFormat="0" applyBorder="0" applyAlignment="0" applyProtection="0">
      <alignment vertical="center"/>
    </xf>
    <xf numFmtId="0" fontId="47" fillId="4" borderId="0" applyNumberFormat="0" applyBorder="0" applyAlignment="0" applyProtection="0">
      <alignment vertical="center"/>
    </xf>
    <xf numFmtId="0" fontId="55" fillId="38" borderId="0" applyNumberFormat="0" applyBorder="0" applyAlignment="0" applyProtection="0">
      <alignment vertical="center"/>
    </xf>
    <xf numFmtId="0" fontId="49" fillId="9" borderId="0" applyNumberFormat="0" applyBorder="0" applyAlignment="0" applyProtection="0">
      <alignment vertical="center"/>
    </xf>
    <xf numFmtId="0" fontId="55" fillId="39" borderId="0" applyNumberFormat="0" applyBorder="0" applyAlignment="0" applyProtection="0">
      <alignment vertical="center"/>
    </xf>
    <xf numFmtId="0" fontId="54" fillId="0" borderId="0"/>
    <xf numFmtId="0" fontId="64" fillId="40" borderId="0" applyNumberFormat="0" applyBorder="0" applyAlignment="0" applyProtection="0">
      <alignment vertical="center"/>
    </xf>
    <xf numFmtId="0" fontId="54" fillId="0" borderId="0"/>
    <xf numFmtId="0" fontId="79" fillId="0" borderId="0"/>
    <xf numFmtId="0" fontId="64" fillId="41" borderId="0" applyNumberFormat="0" applyBorder="0" applyAlignment="0" applyProtection="0">
      <alignment vertical="center"/>
    </xf>
    <xf numFmtId="0" fontId="46" fillId="9" borderId="0" applyNumberFormat="0" applyBorder="0" applyAlignment="0" applyProtection="0">
      <alignment vertical="center"/>
    </xf>
    <xf numFmtId="0" fontId="55" fillId="42" borderId="0" applyNumberFormat="0" applyBorder="0" applyAlignment="0" applyProtection="0">
      <alignment vertical="center"/>
    </xf>
    <xf numFmtId="0" fontId="54" fillId="0" borderId="0"/>
    <xf numFmtId="0" fontId="54" fillId="0" borderId="0"/>
    <xf numFmtId="0" fontId="55" fillId="43" borderId="0" applyNumberFormat="0" applyBorder="0" applyAlignment="0" applyProtection="0">
      <alignment vertical="center"/>
    </xf>
    <xf numFmtId="0" fontId="54" fillId="0" borderId="0"/>
    <xf numFmtId="0" fontId="64" fillId="44" borderId="0" applyNumberFormat="0" applyBorder="0" applyAlignment="0" applyProtection="0">
      <alignment vertical="center"/>
    </xf>
    <xf numFmtId="0" fontId="46" fillId="9" borderId="0" applyNumberFormat="0" applyBorder="0" applyAlignment="0" applyProtection="0">
      <alignment vertical="center"/>
    </xf>
    <xf numFmtId="0" fontId="54" fillId="0" borderId="0"/>
    <xf numFmtId="0" fontId="52" fillId="0" borderId="0"/>
    <xf numFmtId="0" fontId="55" fillId="45" borderId="0" applyNumberFormat="0" applyBorder="0" applyAlignment="0" applyProtection="0">
      <alignment vertical="center"/>
    </xf>
    <xf numFmtId="0" fontId="54" fillId="0" borderId="0"/>
    <xf numFmtId="0" fontId="64" fillId="46" borderId="0" applyNumberFormat="0" applyBorder="0" applyAlignment="0" applyProtection="0">
      <alignment vertical="center"/>
    </xf>
    <xf numFmtId="0" fontId="46" fillId="12" borderId="0" applyNumberFormat="0" applyBorder="0" applyAlignment="0" applyProtection="0">
      <alignment vertical="center"/>
    </xf>
    <xf numFmtId="0" fontId="52" fillId="0" borderId="0"/>
    <xf numFmtId="0" fontId="64" fillId="47" borderId="0" applyNumberFormat="0" applyBorder="0" applyAlignment="0" applyProtection="0">
      <alignment vertical="center"/>
    </xf>
    <xf numFmtId="0" fontId="52" fillId="0" borderId="0"/>
    <xf numFmtId="0" fontId="79" fillId="0" borderId="0">
      <alignment vertical="center"/>
    </xf>
    <xf numFmtId="0" fontId="94" fillId="48" borderId="0" applyNumberFormat="0" applyBorder="0" applyAlignment="0" applyProtection="0">
      <alignment vertical="center"/>
    </xf>
    <xf numFmtId="0" fontId="49" fillId="9" borderId="0" applyNumberFormat="0" applyBorder="0" applyAlignment="0" applyProtection="0">
      <alignment vertical="center"/>
    </xf>
    <xf numFmtId="0" fontId="55" fillId="49" borderId="0" applyNumberFormat="0" applyBorder="0" applyAlignment="0" applyProtection="0">
      <alignment vertical="center"/>
    </xf>
    <xf numFmtId="0" fontId="64" fillId="50" borderId="0" applyNumberFormat="0" applyBorder="0" applyAlignment="0" applyProtection="0">
      <alignment vertical="center"/>
    </xf>
    <xf numFmtId="0" fontId="72" fillId="0" borderId="0"/>
    <xf numFmtId="0" fontId="54" fillId="0" borderId="0"/>
    <xf numFmtId="0" fontId="72" fillId="0" borderId="0"/>
    <xf numFmtId="0" fontId="54" fillId="0" borderId="0"/>
    <xf numFmtId="0" fontId="84" fillId="0" borderId="30" applyNumberFormat="0" applyFill="0" applyAlignment="0" applyProtection="0">
      <alignment vertical="center"/>
    </xf>
    <xf numFmtId="0" fontId="54" fillId="0" borderId="0"/>
    <xf numFmtId="0" fontId="84" fillId="0" borderId="30" applyNumberFormat="0" applyFill="0" applyAlignment="0" applyProtection="0">
      <alignment vertical="center"/>
    </xf>
    <xf numFmtId="0" fontId="54" fillId="0" borderId="0"/>
    <xf numFmtId="0" fontId="47" fillId="0" borderId="0"/>
    <xf numFmtId="0" fontId="84" fillId="0" borderId="30" applyNumberFormat="0" applyFill="0" applyAlignment="0" applyProtection="0">
      <alignment vertical="center"/>
    </xf>
    <xf numFmtId="0" fontId="54" fillId="0" borderId="0"/>
    <xf numFmtId="0" fontId="54" fillId="0" borderId="0"/>
    <xf numFmtId="0" fontId="47" fillId="0" borderId="0"/>
    <xf numFmtId="0" fontId="45" fillId="0" borderId="0"/>
    <xf numFmtId="0" fontId="45" fillId="0" borderId="0">
      <alignment vertical="center"/>
    </xf>
    <xf numFmtId="0" fontId="54" fillId="0" borderId="0"/>
    <xf numFmtId="0" fontId="54" fillId="0" borderId="0"/>
    <xf numFmtId="0" fontId="47" fillId="0" borderId="0"/>
    <xf numFmtId="0" fontId="76" fillId="0" borderId="0">
      <alignment vertical="center"/>
    </xf>
    <xf numFmtId="0" fontId="54" fillId="0" borderId="0"/>
    <xf numFmtId="0" fontId="54" fillId="0" borderId="0"/>
    <xf numFmtId="0" fontId="54" fillId="0" borderId="0"/>
    <xf numFmtId="0" fontId="46" fillId="6" borderId="0" applyNumberFormat="0" applyBorder="0" applyAlignment="0" applyProtection="0">
      <alignment vertical="center"/>
    </xf>
    <xf numFmtId="0" fontId="54" fillId="0" borderId="0"/>
    <xf numFmtId="0" fontId="54" fillId="0" borderId="0"/>
    <xf numFmtId="0" fontId="54" fillId="0" borderId="0"/>
    <xf numFmtId="0" fontId="45" fillId="26" borderId="0" applyNumberFormat="0" applyBorder="0" applyAlignment="0" applyProtection="0">
      <alignment vertical="center"/>
    </xf>
    <xf numFmtId="0" fontId="47" fillId="0" borderId="0">
      <alignment vertical="center"/>
    </xf>
    <xf numFmtId="0" fontId="45" fillId="26" borderId="0" applyNumberFormat="0" applyBorder="0" applyAlignment="0" applyProtection="0">
      <alignment vertical="center"/>
    </xf>
    <xf numFmtId="0" fontId="59" fillId="0" borderId="0" applyNumberFormat="0" applyFill="0" applyBorder="0" applyAlignment="0" applyProtection="0">
      <alignment vertical="center"/>
    </xf>
    <xf numFmtId="0" fontId="45" fillId="26" borderId="0" applyNumberFormat="0" applyBorder="0" applyAlignment="0" applyProtection="0">
      <alignment vertical="center"/>
    </xf>
    <xf numFmtId="0" fontId="47" fillId="26" borderId="0" applyNumberFormat="0" applyBorder="0" applyAlignment="0" applyProtection="0">
      <alignment vertical="center"/>
    </xf>
    <xf numFmtId="0" fontId="45" fillId="7" borderId="0" applyNumberFormat="0" applyBorder="0" applyAlignment="0" applyProtection="0">
      <alignment vertical="center"/>
    </xf>
    <xf numFmtId="0" fontId="45" fillId="26" borderId="0" applyNumberFormat="0" applyBorder="0" applyAlignment="0" applyProtection="0">
      <alignment vertical="center"/>
    </xf>
    <xf numFmtId="0" fontId="47" fillId="26"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7" fillId="5" borderId="0" applyNumberFormat="0" applyBorder="0" applyAlignment="0" applyProtection="0">
      <alignment vertical="center"/>
    </xf>
    <xf numFmtId="0" fontId="45" fillId="20" borderId="0" applyNumberFormat="0" applyBorder="0" applyAlignment="0" applyProtection="0">
      <alignment vertical="center"/>
    </xf>
    <xf numFmtId="0" fontId="47" fillId="20" borderId="0" applyNumberFormat="0" applyBorder="0" applyAlignment="0" applyProtection="0">
      <alignment vertical="center"/>
    </xf>
    <xf numFmtId="0" fontId="54" fillId="0" borderId="0" applyNumberFormat="0" applyFont="0" applyFill="0" applyBorder="0" applyAlignment="0" applyProtection="0"/>
    <xf numFmtId="0" fontId="45" fillId="20" borderId="0" applyNumberFormat="0" applyBorder="0" applyAlignment="0" applyProtection="0">
      <alignment vertical="center"/>
    </xf>
    <xf numFmtId="0" fontId="47" fillId="20" borderId="0" applyNumberFormat="0" applyBorder="0" applyAlignment="0" applyProtection="0">
      <alignment vertical="center"/>
    </xf>
    <xf numFmtId="0" fontId="45" fillId="17" borderId="0" applyNumberFormat="0" applyBorder="0" applyAlignment="0" applyProtection="0">
      <alignment vertical="center"/>
    </xf>
    <xf numFmtId="0" fontId="47" fillId="0" borderId="0">
      <alignment vertical="center"/>
    </xf>
    <xf numFmtId="0" fontId="45" fillId="17" borderId="0" applyNumberFormat="0" applyBorder="0" applyAlignment="0" applyProtection="0">
      <alignment vertical="center"/>
    </xf>
    <xf numFmtId="0" fontId="89" fillId="0" borderId="23" applyNumberFormat="0" applyFill="0" applyAlignment="0" applyProtection="0">
      <alignment vertical="center"/>
    </xf>
    <xf numFmtId="0" fontId="45" fillId="17" borderId="0" applyNumberFormat="0" applyBorder="0" applyAlignment="0" applyProtection="0">
      <alignment vertical="center"/>
    </xf>
    <xf numFmtId="0" fontId="47" fillId="17" borderId="0" applyNumberFormat="0" applyBorder="0" applyAlignment="0" applyProtection="0">
      <alignment vertical="center"/>
    </xf>
    <xf numFmtId="0" fontId="45" fillId="17" borderId="0" applyNumberFormat="0" applyBorder="0" applyAlignment="0" applyProtection="0">
      <alignment vertical="center"/>
    </xf>
    <xf numFmtId="0" fontId="47" fillId="17" borderId="0" applyNumberFormat="0" applyBorder="0" applyAlignment="0" applyProtection="0">
      <alignment vertical="center"/>
    </xf>
    <xf numFmtId="0" fontId="93" fillId="0" borderId="0"/>
    <xf numFmtId="0" fontId="45" fillId="10" borderId="0" applyNumberFormat="0" applyBorder="0" applyAlignment="0" applyProtection="0">
      <alignment vertical="center"/>
    </xf>
    <xf numFmtId="0" fontId="45" fillId="0" borderId="0">
      <alignment vertical="center"/>
    </xf>
    <xf numFmtId="0" fontId="45" fillId="10" borderId="0" applyNumberFormat="0" applyBorder="0" applyAlignment="0" applyProtection="0">
      <alignment vertical="center"/>
    </xf>
    <xf numFmtId="0" fontId="45" fillId="0" borderId="0">
      <alignment vertical="center"/>
    </xf>
    <xf numFmtId="0" fontId="45" fillId="10" borderId="0" applyNumberFormat="0" applyBorder="0" applyAlignment="0" applyProtection="0">
      <alignment vertical="center"/>
    </xf>
    <xf numFmtId="0" fontId="45" fillId="0" borderId="0" applyProtection="0">
      <alignment vertical="center"/>
    </xf>
    <xf numFmtId="0" fontId="54" fillId="0" borderId="0"/>
    <xf numFmtId="0" fontId="47" fillId="10" borderId="0" applyNumberFormat="0" applyBorder="0" applyAlignment="0" applyProtection="0">
      <alignment vertical="center"/>
    </xf>
    <xf numFmtId="0" fontId="93" fillId="0" borderId="0"/>
    <xf numFmtId="0" fontId="54" fillId="0" borderId="0"/>
    <xf numFmtId="0" fontId="45" fillId="10" borderId="0" applyNumberFormat="0" applyBorder="0" applyAlignment="0" applyProtection="0">
      <alignment vertical="center"/>
    </xf>
    <xf numFmtId="0" fontId="93" fillId="0" borderId="0"/>
    <xf numFmtId="0" fontId="52" fillId="0" borderId="0"/>
    <xf numFmtId="0" fontId="47" fillId="10" borderId="0" applyNumberFormat="0" applyBorder="0" applyAlignment="0" applyProtection="0">
      <alignment vertical="center"/>
    </xf>
    <xf numFmtId="0" fontId="46" fillId="11"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7" borderId="0" applyNumberFormat="0" applyBorder="0" applyAlignment="0" applyProtection="0">
      <alignment vertical="center"/>
    </xf>
    <xf numFmtId="0" fontId="45" fillId="29" borderId="0" applyNumberFormat="0" applyBorder="0" applyAlignment="0" applyProtection="0">
      <alignment vertical="center"/>
    </xf>
    <xf numFmtId="0" fontId="54" fillId="0" borderId="0"/>
    <xf numFmtId="0" fontId="47" fillId="29" borderId="0" applyNumberFormat="0" applyBorder="0" applyAlignment="0" applyProtection="0">
      <alignment vertical="center"/>
    </xf>
    <xf numFmtId="0" fontId="45" fillId="4" borderId="0" applyNumberFormat="0" applyBorder="0" applyAlignment="0" applyProtection="0">
      <alignment vertical="center"/>
    </xf>
    <xf numFmtId="0" fontId="45" fillId="29" borderId="0" applyNumberFormat="0" applyBorder="0" applyAlignment="0" applyProtection="0">
      <alignment vertical="center"/>
    </xf>
    <xf numFmtId="0" fontId="49" fillId="12"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7" fillId="51" borderId="0" applyNumberFormat="0" applyBorder="0" applyAlignment="0" applyProtection="0">
      <alignment vertical="center"/>
    </xf>
    <xf numFmtId="0" fontId="45" fillId="51" borderId="0" applyNumberFormat="0" applyBorder="0" applyAlignment="0" applyProtection="0">
      <alignment vertical="center"/>
    </xf>
    <xf numFmtId="0" fontId="47" fillId="51" borderId="0" applyNumberFormat="0" applyBorder="0" applyAlignment="0" applyProtection="0">
      <alignment vertical="center"/>
    </xf>
    <xf numFmtId="0" fontId="45" fillId="10" borderId="0" applyNumberFormat="0" applyBorder="0" applyAlignment="0" applyProtection="0">
      <alignment vertical="center"/>
    </xf>
    <xf numFmtId="0" fontId="45" fillId="26" borderId="0" applyNumberFormat="0" applyBorder="0" applyAlignment="0" applyProtection="0">
      <alignment vertical="center"/>
    </xf>
    <xf numFmtId="0" fontId="45" fillId="10" borderId="0" applyNumberFormat="0" applyBorder="0" applyAlignment="0" applyProtection="0">
      <alignment vertical="center"/>
    </xf>
    <xf numFmtId="0" fontId="45" fillId="26" borderId="0" applyNumberFormat="0" applyBorder="0" applyAlignment="0" applyProtection="0">
      <alignment vertical="center"/>
    </xf>
    <xf numFmtId="0" fontId="47" fillId="10" borderId="0" applyNumberFormat="0" applyBorder="0" applyAlignment="0" applyProtection="0">
      <alignment vertical="center"/>
    </xf>
    <xf numFmtId="0" fontId="47" fillId="26" borderId="0" applyNumberFormat="0" applyBorder="0" applyAlignment="0" applyProtection="0">
      <alignment vertical="center"/>
    </xf>
    <xf numFmtId="0" fontId="45" fillId="10" borderId="0" applyNumberFormat="0" applyBorder="0" applyAlignment="0" applyProtection="0">
      <alignment vertical="center"/>
    </xf>
    <xf numFmtId="0" fontId="45" fillId="26" borderId="0" applyNumberFormat="0" applyBorder="0" applyAlignment="0" applyProtection="0">
      <alignment vertical="center"/>
    </xf>
    <xf numFmtId="0" fontId="52" fillId="0" borderId="0"/>
    <xf numFmtId="0" fontId="56" fillId="17" borderId="0" applyNumberFormat="0" applyBorder="0" applyAlignment="0" applyProtection="0">
      <alignment vertical="center"/>
    </xf>
    <xf numFmtId="0" fontId="45" fillId="4" borderId="0" applyNumberFormat="0" applyBorder="0" applyAlignment="0" applyProtection="0">
      <alignment vertical="center"/>
    </xf>
    <xf numFmtId="0" fontId="45" fillId="20" borderId="0" applyNumberFormat="0" applyBorder="0" applyAlignment="0" applyProtection="0">
      <alignment vertical="center"/>
    </xf>
    <xf numFmtId="0" fontId="45" fillId="4" borderId="0" applyNumberFormat="0" applyBorder="0" applyAlignment="0" applyProtection="0">
      <alignment vertical="center"/>
    </xf>
    <xf numFmtId="0" fontId="45" fillId="20" borderId="0" applyNumberFormat="0" applyBorder="0" applyAlignment="0" applyProtection="0">
      <alignment vertical="center"/>
    </xf>
    <xf numFmtId="0" fontId="67" fillId="0" borderId="0"/>
    <xf numFmtId="0" fontId="45" fillId="0" borderId="0"/>
    <xf numFmtId="0" fontId="45" fillId="20" borderId="0" applyNumberFormat="0" applyBorder="0" applyAlignment="0" applyProtection="0">
      <alignment vertical="center"/>
    </xf>
    <xf numFmtId="0" fontId="54" fillId="0" borderId="0"/>
    <xf numFmtId="0" fontId="45" fillId="4" borderId="0" applyNumberFormat="0" applyBorder="0" applyAlignment="0" applyProtection="0">
      <alignment vertical="center"/>
    </xf>
    <xf numFmtId="0" fontId="57" fillId="18" borderId="22" applyNumberFormat="0" applyAlignment="0" applyProtection="0">
      <alignment vertical="center"/>
    </xf>
    <xf numFmtId="0" fontId="45" fillId="0" borderId="0"/>
    <xf numFmtId="0" fontId="45" fillId="0" borderId="0"/>
    <xf numFmtId="0" fontId="47" fillId="20" borderId="0" applyNumberFormat="0" applyBorder="0" applyAlignment="0" applyProtection="0">
      <alignment vertical="center"/>
    </xf>
    <xf numFmtId="0" fontId="52" fillId="0" borderId="0"/>
    <xf numFmtId="0" fontId="47" fillId="4" borderId="0" applyNumberFormat="0" applyBorder="0" applyAlignment="0" applyProtection="0">
      <alignment vertical="center"/>
    </xf>
    <xf numFmtId="0" fontId="45" fillId="4" borderId="0" applyNumberFormat="0" applyBorder="0" applyAlignment="0" applyProtection="0">
      <alignment vertical="center"/>
    </xf>
    <xf numFmtId="0" fontId="45" fillId="20" borderId="0" applyNumberFormat="0" applyBorder="0" applyAlignment="0" applyProtection="0">
      <alignment vertical="center"/>
    </xf>
    <xf numFmtId="0" fontId="47" fillId="4" borderId="0" applyNumberFormat="0" applyBorder="0" applyAlignment="0" applyProtection="0">
      <alignment vertical="center"/>
    </xf>
    <xf numFmtId="0" fontId="47" fillId="20" borderId="0" applyNumberFormat="0" applyBorder="0" applyAlignment="0" applyProtection="0">
      <alignment vertical="center"/>
    </xf>
    <xf numFmtId="0" fontId="90" fillId="0" borderId="30" applyNumberFormat="0" applyFill="0" applyAlignment="0" applyProtection="0">
      <alignment vertical="center"/>
    </xf>
    <xf numFmtId="0" fontId="45" fillId="8" borderId="0" applyNumberFormat="0" applyBorder="0" applyAlignment="0" applyProtection="0">
      <alignment vertical="center"/>
    </xf>
    <xf numFmtId="0" fontId="45" fillId="17" borderId="0" applyNumberFormat="0" applyBorder="0" applyAlignment="0" applyProtection="0">
      <alignment vertical="center"/>
    </xf>
    <xf numFmtId="0" fontId="47" fillId="8" borderId="0" applyNumberFormat="0" applyBorder="0" applyAlignment="0" applyProtection="0">
      <alignment vertical="center"/>
    </xf>
    <xf numFmtId="0" fontId="45" fillId="8" borderId="0" applyNumberFormat="0" applyBorder="0" applyAlignment="0" applyProtection="0">
      <alignment vertical="center"/>
    </xf>
    <xf numFmtId="0" fontId="45" fillId="17" borderId="0" applyNumberFormat="0" applyBorder="0" applyAlignment="0" applyProtection="0">
      <alignment vertical="center"/>
    </xf>
    <xf numFmtId="0" fontId="45" fillId="8" borderId="0" applyNumberFormat="0" applyBorder="0" applyAlignment="0" applyProtection="0">
      <alignment vertical="center"/>
    </xf>
    <xf numFmtId="0" fontId="45" fillId="17" borderId="0" applyNumberFormat="0" applyBorder="0" applyAlignment="0" applyProtection="0">
      <alignment vertical="center"/>
    </xf>
    <xf numFmtId="0" fontId="47" fillId="17" borderId="0" applyNumberFormat="0" applyBorder="0" applyAlignment="0" applyProtection="0">
      <alignment vertical="center"/>
    </xf>
    <xf numFmtId="0" fontId="76" fillId="0" borderId="0">
      <alignment vertical="center"/>
    </xf>
    <xf numFmtId="0" fontId="47" fillId="8" borderId="0" applyNumberFormat="0" applyBorder="0" applyAlignment="0" applyProtection="0">
      <alignment vertical="center"/>
    </xf>
    <xf numFmtId="0" fontId="45" fillId="4" borderId="0" applyNumberFormat="0" applyBorder="0" applyAlignment="0" applyProtection="0">
      <alignment vertical="center"/>
    </xf>
    <xf numFmtId="0" fontId="96" fillId="48" borderId="0" applyNumberFormat="0" applyBorder="0" applyAlignment="0" applyProtection="0">
      <alignment vertical="center"/>
    </xf>
    <xf numFmtId="0" fontId="46" fillId="7" borderId="0" applyNumberFormat="0" applyBorder="0" applyAlignment="0" applyProtection="0">
      <alignment vertical="center"/>
    </xf>
    <xf numFmtId="0" fontId="45" fillId="8" borderId="0" applyNumberFormat="0" applyBorder="0" applyAlignment="0" applyProtection="0">
      <alignment vertical="center"/>
    </xf>
    <xf numFmtId="0" fontId="45" fillId="17" borderId="0" applyNumberFormat="0" applyBorder="0" applyAlignment="0" applyProtection="0">
      <alignment vertical="center"/>
    </xf>
    <xf numFmtId="0" fontId="47" fillId="8" borderId="0" applyNumberFormat="0" applyBorder="0" applyAlignment="0" applyProtection="0">
      <alignment vertical="center"/>
    </xf>
    <xf numFmtId="0" fontId="47" fillId="17" borderId="0" applyNumberFormat="0" applyBorder="0" applyAlignment="0" applyProtection="0">
      <alignment vertical="center"/>
    </xf>
    <xf numFmtId="0" fontId="47" fillId="0" borderId="0" applyNumberFormat="0" applyFill="0" applyBorder="0" applyProtection="0"/>
    <xf numFmtId="0" fontId="54" fillId="0" borderId="0"/>
    <xf numFmtId="0" fontId="45" fillId="0" borderId="0"/>
    <xf numFmtId="0" fontId="45" fillId="10" borderId="0" applyNumberFormat="0" applyBorder="0" applyAlignment="0" applyProtection="0">
      <alignment vertical="center"/>
    </xf>
    <xf numFmtId="0" fontId="54" fillId="0" borderId="0"/>
    <xf numFmtId="0" fontId="45" fillId="0" borderId="0"/>
    <xf numFmtId="0" fontId="45" fillId="10" borderId="0" applyNumberFormat="0" applyBorder="0" applyAlignment="0" applyProtection="0">
      <alignment vertical="center"/>
    </xf>
    <xf numFmtId="0" fontId="47" fillId="4" borderId="0" applyNumberFormat="0" applyBorder="0" applyAlignment="0" applyProtection="0">
      <alignment vertical="center"/>
    </xf>
    <xf numFmtId="0" fontId="45" fillId="10" borderId="0" applyNumberFormat="0" applyBorder="0" applyAlignment="0" applyProtection="0">
      <alignment vertical="center"/>
    </xf>
    <xf numFmtId="0" fontId="47" fillId="10" borderId="0" applyNumberFormat="0" applyBorder="0" applyAlignment="0" applyProtection="0">
      <alignment vertical="center"/>
    </xf>
    <xf numFmtId="0" fontId="52" fillId="0" borderId="0"/>
    <xf numFmtId="0" fontId="47" fillId="0" borderId="0"/>
    <xf numFmtId="0" fontId="45" fillId="10" borderId="0" applyNumberFormat="0" applyBorder="0" applyAlignment="0" applyProtection="0">
      <alignment vertical="center"/>
    </xf>
    <xf numFmtId="0" fontId="47" fillId="10" borderId="0" applyNumberFormat="0" applyBorder="0" applyAlignment="0" applyProtection="0">
      <alignment vertical="center"/>
    </xf>
    <xf numFmtId="0" fontId="45" fillId="0" borderId="0">
      <alignment vertical="center"/>
    </xf>
    <xf numFmtId="0" fontId="95" fillId="0" borderId="32" applyNumberFormat="0" applyFill="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7" fillId="7" borderId="0" applyNumberFormat="0" applyBorder="0" applyAlignment="0" applyProtection="0">
      <alignment vertical="center"/>
    </xf>
    <xf numFmtId="0" fontId="45" fillId="29" borderId="0" applyNumberFormat="0" applyBorder="0" applyAlignment="0" applyProtection="0">
      <alignment vertical="center"/>
    </xf>
    <xf numFmtId="0" fontId="47" fillId="29" borderId="0" applyNumberFormat="0" applyBorder="0" applyAlignment="0" applyProtection="0">
      <alignment vertical="center"/>
    </xf>
    <xf numFmtId="0" fontId="45" fillId="29" borderId="0" applyNumberFormat="0" applyBorder="0" applyAlignment="0" applyProtection="0">
      <alignment vertical="center"/>
    </xf>
    <xf numFmtId="0" fontId="45" fillId="0" borderId="0" applyProtection="0">
      <alignment vertical="center"/>
    </xf>
    <xf numFmtId="0" fontId="45" fillId="51" borderId="0" applyNumberFormat="0" applyBorder="0" applyAlignment="0" applyProtection="0">
      <alignment vertical="center"/>
    </xf>
    <xf numFmtId="0" fontId="54" fillId="0" borderId="0"/>
    <xf numFmtId="0" fontId="45" fillId="51" borderId="0" applyNumberFormat="0" applyBorder="0" applyAlignment="0" applyProtection="0">
      <alignment vertical="center"/>
    </xf>
    <xf numFmtId="0" fontId="47" fillId="5" borderId="0" applyNumberFormat="0" applyBorder="0" applyAlignment="0" applyProtection="0">
      <alignment vertical="center"/>
    </xf>
    <xf numFmtId="0" fontId="45" fillId="51" borderId="0" applyNumberFormat="0" applyBorder="0" applyAlignment="0" applyProtection="0">
      <alignment vertical="center"/>
    </xf>
    <xf numFmtId="0" fontId="47" fillId="51" borderId="0" applyNumberFormat="0" applyBorder="0" applyAlignment="0" applyProtection="0">
      <alignment vertical="center"/>
    </xf>
    <xf numFmtId="0" fontId="52" fillId="0" borderId="0"/>
    <xf numFmtId="0" fontId="45" fillId="51" borderId="0" applyNumberFormat="0" applyBorder="0" applyAlignment="0" applyProtection="0">
      <alignment vertical="center"/>
    </xf>
    <xf numFmtId="0" fontId="46" fillId="11" borderId="0" applyNumberFormat="0" applyBorder="0" applyAlignment="0" applyProtection="0">
      <alignment vertical="center"/>
    </xf>
    <xf numFmtId="0" fontId="47" fillId="51" borderId="0" applyNumberFormat="0" applyBorder="0" applyAlignment="0" applyProtection="0">
      <alignment vertical="center"/>
    </xf>
    <xf numFmtId="0" fontId="76" fillId="0" borderId="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7" fillId="4" borderId="0" applyNumberFormat="0" applyBorder="0" applyAlignment="0" applyProtection="0">
      <alignment vertical="center"/>
    </xf>
    <xf numFmtId="0" fontId="76" fillId="0" borderId="0">
      <alignment vertical="center"/>
    </xf>
    <xf numFmtId="0" fontId="45" fillId="4" borderId="0" applyNumberFormat="0" applyBorder="0" applyAlignment="0" applyProtection="0">
      <alignment vertical="center"/>
    </xf>
    <xf numFmtId="0" fontId="47" fillId="4"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9" borderId="0" applyNumberFormat="0" applyBorder="0" applyAlignment="0" applyProtection="0">
      <alignment vertical="center"/>
    </xf>
    <xf numFmtId="0" fontId="46" fillId="12" borderId="0" applyNumberFormat="0" applyBorder="0" applyAlignment="0" applyProtection="0">
      <alignment vertical="center"/>
    </xf>
    <xf numFmtId="0" fontId="47" fillId="7" borderId="0" applyNumberFormat="0" applyBorder="0" applyAlignment="0" applyProtection="0">
      <alignment vertical="center"/>
    </xf>
    <xf numFmtId="0" fontId="45" fillId="7" borderId="0" applyNumberFormat="0" applyBorder="0" applyAlignment="0" applyProtection="0">
      <alignment vertical="center"/>
    </xf>
    <xf numFmtId="0" fontId="47" fillId="7" borderId="0" applyNumberFormat="0" applyBorder="0" applyAlignment="0" applyProtection="0">
      <alignment vertical="center"/>
    </xf>
    <xf numFmtId="0" fontId="54" fillId="0" borderId="0"/>
    <xf numFmtId="0" fontId="45" fillId="5" borderId="0" applyNumberFormat="0" applyBorder="0" applyAlignment="0" applyProtection="0">
      <alignment vertical="center"/>
    </xf>
    <xf numFmtId="0" fontId="97" fillId="53" borderId="33" applyNumberFormat="0" applyAlignment="0" applyProtection="0">
      <alignment vertical="center"/>
    </xf>
    <xf numFmtId="0" fontId="52" fillId="0" borderId="0" applyNumberFormat="0" applyFont="0" applyFill="0" applyBorder="0" applyAlignment="0" applyProtection="0"/>
    <xf numFmtId="0" fontId="45" fillId="5" borderId="0" applyNumberFormat="0" applyBorder="0" applyAlignment="0" applyProtection="0">
      <alignment vertical="center"/>
    </xf>
    <xf numFmtId="0" fontId="47" fillId="5" borderId="0" applyNumberFormat="0" applyBorder="0" applyAlignment="0" applyProtection="0">
      <alignment vertical="center"/>
    </xf>
    <xf numFmtId="0" fontId="45" fillId="5" borderId="0" applyNumberFormat="0" applyBorder="0" applyAlignment="0" applyProtection="0">
      <alignment vertical="center"/>
    </xf>
    <xf numFmtId="0" fontId="47" fillId="5" borderId="0" applyNumberFormat="0" applyBorder="0" applyAlignment="0" applyProtection="0">
      <alignment vertical="center"/>
    </xf>
    <xf numFmtId="0" fontId="45" fillId="5" borderId="0" applyNumberFormat="0" applyBorder="0" applyAlignment="0" applyProtection="0">
      <alignment vertical="center"/>
    </xf>
    <xf numFmtId="0" fontId="54" fillId="0" borderId="0"/>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52" fillId="0" borderId="0"/>
    <xf numFmtId="0" fontId="45" fillId="4" borderId="0" applyNumberFormat="0" applyBorder="0" applyAlignment="0" applyProtection="0">
      <alignment vertical="center"/>
    </xf>
    <xf numFmtId="0" fontId="47" fillId="4"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7" fillId="7" borderId="0" applyNumberFormat="0" applyBorder="0" applyAlignment="0" applyProtection="0">
      <alignment vertical="center"/>
    </xf>
    <xf numFmtId="0" fontId="45" fillId="0" borderId="0"/>
    <xf numFmtId="0" fontId="45" fillId="0" borderId="0" applyNumberFormat="0" applyFill="0" applyBorder="0" applyProtection="0"/>
    <xf numFmtId="0" fontId="54" fillId="0" borderId="0"/>
    <xf numFmtId="0" fontId="45" fillId="7" borderId="0" applyNumberFormat="0" applyBorder="0" applyAlignment="0" applyProtection="0">
      <alignment vertical="center"/>
    </xf>
    <xf numFmtId="0" fontId="45" fillId="5" borderId="0" applyNumberFormat="0" applyBorder="0" applyAlignment="0" applyProtection="0">
      <alignment vertical="center"/>
    </xf>
    <xf numFmtId="0" fontId="49"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10" borderId="0" applyNumberFormat="0" applyBorder="0" applyAlignment="0" applyProtection="0">
      <alignment vertical="center"/>
    </xf>
    <xf numFmtId="0" fontId="54" fillId="0" borderId="0"/>
    <xf numFmtId="0" fontId="45" fillId="10" borderId="0" applyNumberFormat="0" applyBorder="0" applyAlignment="0" applyProtection="0">
      <alignment vertical="center"/>
    </xf>
    <xf numFmtId="0" fontId="49" fillId="11" borderId="0" applyNumberFormat="0" applyBorder="0" applyAlignment="0" applyProtection="0">
      <alignment vertical="center"/>
    </xf>
    <xf numFmtId="0" fontId="45" fillId="10" borderId="0" applyNumberFormat="0" applyBorder="0" applyAlignment="0" applyProtection="0">
      <alignment vertical="center"/>
    </xf>
    <xf numFmtId="0" fontId="47" fillId="10" borderId="0" applyNumberFormat="0" applyBorder="0" applyAlignment="0" applyProtection="0">
      <alignment vertical="center"/>
    </xf>
    <xf numFmtId="0" fontId="52" fillId="0" borderId="0"/>
    <xf numFmtId="0" fontId="45" fillId="10" borderId="0" applyNumberFormat="0" applyBorder="0" applyAlignment="0" applyProtection="0">
      <alignment vertical="center"/>
    </xf>
    <xf numFmtId="0" fontId="47" fillId="10" borderId="0" applyNumberFormat="0" applyBorder="0" applyAlignment="0" applyProtection="0">
      <alignment vertical="center"/>
    </xf>
    <xf numFmtId="0" fontId="45" fillId="4" borderId="0" applyNumberFormat="0" applyBorder="0" applyAlignment="0" applyProtection="0">
      <alignment vertical="center"/>
    </xf>
    <xf numFmtId="0" fontId="49" fillId="7" borderId="0" applyNumberFormat="0" applyBorder="0" applyAlignment="0" applyProtection="0">
      <alignment vertical="center"/>
    </xf>
    <xf numFmtId="0" fontId="45" fillId="4" borderId="0" applyNumberFormat="0" applyBorder="0" applyAlignment="0" applyProtection="0">
      <alignment vertical="center"/>
    </xf>
    <xf numFmtId="0" fontId="47" fillId="4"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9" fillId="5" borderId="0" applyNumberFormat="0" applyBorder="0" applyAlignment="0" applyProtection="0">
      <alignment vertical="center"/>
    </xf>
    <xf numFmtId="0" fontId="45" fillId="8" borderId="0" applyNumberFormat="0" applyBorder="0" applyAlignment="0" applyProtection="0">
      <alignment vertical="center"/>
    </xf>
    <xf numFmtId="0" fontId="47" fillId="8" borderId="0" applyNumberFormat="0" applyBorder="0" applyAlignment="0" applyProtection="0">
      <alignment vertical="center"/>
    </xf>
    <xf numFmtId="0" fontId="46" fillId="11" borderId="0" applyNumberFormat="0" applyBorder="0" applyAlignment="0" applyProtection="0">
      <alignment vertical="center"/>
    </xf>
    <xf numFmtId="0" fontId="95" fillId="0" borderId="32" applyNumberFormat="0" applyFill="0" applyAlignment="0" applyProtection="0">
      <alignment vertical="center"/>
    </xf>
    <xf numFmtId="0" fontId="46" fillId="11" borderId="0" applyNumberFormat="0" applyBorder="0" applyAlignment="0" applyProtection="0">
      <alignment vertical="center"/>
    </xf>
    <xf numFmtId="0" fontId="49" fillId="11" borderId="0" applyNumberFormat="0" applyBorder="0" applyAlignment="0" applyProtection="0">
      <alignment vertical="center"/>
    </xf>
    <xf numFmtId="0" fontId="46" fillId="11" borderId="0" applyNumberFormat="0" applyBorder="0" applyAlignment="0" applyProtection="0">
      <alignment vertical="center"/>
    </xf>
    <xf numFmtId="0" fontId="93" fillId="0" borderId="0"/>
    <xf numFmtId="0" fontId="49" fillId="11"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9" fillId="7"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9" fillId="5" borderId="0" applyNumberFormat="0" applyBorder="0" applyAlignment="0" applyProtection="0">
      <alignment vertical="center"/>
    </xf>
    <xf numFmtId="0" fontId="46" fillId="6" borderId="0" applyNumberFormat="0" applyBorder="0" applyAlignment="0" applyProtection="0">
      <alignment vertical="center"/>
    </xf>
    <xf numFmtId="0" fontId="46" fillId="14" borderId="0" applyNumberFormat="0" applyBorder="0" applyAlignment="0" applyProtection="0">
      <alignment vertical="center"/>
    </xf>
    <xf numFmtId="0" fontId="54" fillId="0" borderId="0" applyNumberFormat="0" applyFont="0" applyFill="0" applyBorder="0" applyAlignment="0" applyProtection="0"/>
    <xf numFmtId="0" fontId="46" fillId="6" borderId="0" applyNumberFormat="0" applyBorder="0" applyAlignment="0" applyProtection="0">
      <alignment vertical="center"/>
    </xf>
    <xf numFmtId="0" fontId="60" fillId="0" borderId="23" applyNumberFormat="0" applyFill="0" applyAlignment="0" applyProtection="0">
      <alignment vertical="center"/>
    </xf>
    <xf numFmtId="0" fontId="54" fillId="0" borderId="0" applyNumberFormat="0" applyFont="0" applyFill="0" applyBorder="0" applyAlignment="0" applyProtection="0"/>
    <xf numFmtId="0" fontId="46"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6" fillId="9" borderId="0" applyNumberFormat="0" applyBorder="0" applyAlignment="0" applyProtection="0">
      <alignment vertical="center"/>
    </xf>
    <xf numFmtId="0" fontId="46" fillId="12" borderId="0" applyNumberFormat="0" applyBorder="0" applyAlignment="0" applyProtection="0">
      <alignment vertical="center"/>
    </xf>
    <xf numFmtId="0" fontId="46" fillId="9" borderId="0" applyNumberFormat="0" applyBorder="0" applyAlignment="0" applyProtection="0">
      <alignment vertical="center"/>
    </xf>
    <xf numFmtId="0" fontId="49" fillId="12" borderId="0" applyNumberFormat="0" applyBorder="0" applyAlignment="0" applyProtection="0">
      <alignment vertical="center"/>
    </xf>
    <xf numFmtId="0" fontId="49" fillId="9" borderId="0" applyNumberFormat="0" applyBorder="0" applyAlignment="0" applyProtection="0">
      <alignment vertical="center"/>
    </xf>
    <xf numFmtId="0" fontId="45" fillId="0" borderId="0">
      <alignment vertical="center"/>
    </xf>
    <xf numFmtId="0" fontId="46" fillId="12" borderId="0" applyNumberFormat="0" applyBorder="0" applyAlignment="0" applyProtection="0">
      <alignment vertical="center"/>
    </xf>
    <xf numFmtId="0" fontId="45" fillId="0" borderId="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9" fillId="12" borderId="0" applyNumberFormat="0" applyBorder="0" applyAlignment="0" applyProtection="0">
      <alignment vertical="center"/>
    </xf>
    <xf numFmtId="0" fontId="46" fillId="12"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54" fillId="0" borderId="0"/>
    <xf numFmtId="0" fontId="93" fillId="0" borderId="0"/>
    <xf numFmtId="0" fontId="46" fillId="11" borderId="0" applyNumberFormat="0" applyBorder="0" applyAlignment="0" applyProtection="0">
      <alignment vertical="center"/>
    </xf>
    <xf numFmtId="0" fontId="49" fillId="11"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9" fillId="7" borderId="0" applyNumberFormat="0" applyBorder="0" applyAlignment="0" applyProtection="0">
      <alignment vertical="center"/>
    </xf>
    <xf numFmtId="0" fontId="54" fillId="0" borderId="0"/>
    <xf numFmtId="0" fontId="46" fillId="5" borderId="0" applyNumberFormat="0" applyBorder="0" applyAlignment="0" applyProtection="0">
      <alignment vertical="center"/>
    </xf>
    <xf numFmtId="0" fontId="47" fillId="0" borderId="0">
      <alignment vertical="center"/>
    </xf>
    <xf numFmtId="0" fontId="46" fillId="5" borderId="0" applyNumberFormat="0" applyBorder="0" applyAlignment="0" applyProtection="0">
      <alignment vertical="center"/>
    </xf>
    <xf numFmtId="0" fontId="52"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9" fillId="5" borderId="0" applyNumberFormat="0" applyBorder="0" applyAlignment="0" applyProtection="0">
      <alignment vertical="center"/>
    </xf>
    <xf numFmtId="0" fontId="45" fillId="0" borderId="0"/>
    <xf numFmtId="0" fontId="71" fillId="0" borderId="0" applyNumberFormat="0" applyFill="0" applyBorder="0" applyProtection="0"/>
    <xf numFmtId="0" fontId="60" fillId="0" borderId="23" applyNumberFormat="0" applyFill="0" applyAlignment="0" applyProtection="0">
      <alignment vertical="center"/>
    </xf>
    <xf numFmtId="0" fontId="46" fillId="6" borderId="0" applyNumberFormat="0" applyBorder="0" applyAlignment="0" applyProtection="0">
      <alignment vertical="center"/>
    </xf>
    <xf numFmtId="0" fontId="45" fillId="0" borderId="0"/>
    <xf numFmtId="0" fontId="46" fillId="6" borderId="0" applyNumberFormat="0" applyBorder="0" applyAlignment="0" applyProtection="0">
      <alignment vertical="center"/>
    </xf>
    <xf numFmtId="0" fontId="47" fillId="0" borderId="0"/>
    <xf numFmtId="0" fontId="49" fillId="6" borderId="0" applyNumberFormat="0" applyBorder="0" applyAlignment="0" applyProtection="0">
      <alignment vertical="center"/>
    </xf>
    <xf numFmtId="0" fontId="58" fillId="0" borderId="0">
      <alignment vertical="center"/>
    </xf>
    <xf numFmtId="0" fontId="45" fillId="0" borderId="0" applyNumberFormat="0" applyFill="0" applyBorder="0" applyProtection="0"/>
    <xf numFmtId="0" fontId="89" fillId="0" borderId="23" applyNumberFormat="0" applyFill="0" applyAlignment="0" applyProtection="0">
      <alignment vertical="center"/>
    </xf>
    <xf numFmtId="0" fontId="46" fillId="6" borderId="0" applyNumberFormat="0" applyBorder="0" applyAlignment="0" applyProtection="0">
      <alignment vertical="center"/>
    </xf>
    <xf numFmtId="0" fontId="46" fillId="9" borderId="0" applyNumberFormat="0" applyBorder="0" applyAlignment="0" applyProtection="0">
      <alignment vertical="center"/>
    </xf>
    <xf numFmtId="0" fontId="59" fillId="0" borderId="0" applyNumberFormat="0" applyFill="0" applyBorder="0" applyAlignment="0" applyProtection="0">
      <alignment vertical="center"/>
    </xf>
    <xf numFmtId="0" fontId="46" fillId="9" borderId="0" applyNumberFormat="0" applyBorder="0" applyAlignment="0" applyProtection="0">
      <alignment vertical="center"/>
    </xf>
    <xf numFmtId="0" fontId="46" fillId="12" borderId="0" applyNumberFormat="0" applyBorder="0" applyAlignment="0" applyProtection="0">
      <alignment vertical="center"/>
    </xf>
    <xf numFmtId="0" fontId="49" fillId="12" borderId="0" applyNumberFormat="0" applyBorder="0" applyAlignment="0" applyProtection="0">
      <alignment vertical="center"/>
    </xf>
    <xf numFmtId="0" fontId="54" fillId="0" borderId="0"/>
    <xf numFmtId="0" fontId="54" fillId="0" borderId="0"/>
    <xf numFmtId="0" fontId="54" fillId="0" borderId="0"/>
    <xf numFmtId="0" fontId="52" fillId="0" borderId="0"/>
    <xf numFmtId="0" fontId="76" fillId="0" borderId="0">
      <alignment vertical="center"/>
    </xf>
    <xf numFmtId="0" fontId="54" fillId="0" borderId="0"/>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52" fillId="0" borderId="0" applyNumberFormat="0" applyFont="0" applyFill="0" applyBorder="0" applyAlignment="0" applyProtection="0"/>
    <xf numFmtId="0" fontId="90" fillId="0" borderId="30" applyNumberFormat="0" applyFill="0" applyAlignment="0" applyProtection="0">
      <alignment vertical="center"/>
    </xf>
    <xf numFmtId="0" fontId="52" fillId="0" borderId="0"/>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47" fillId="0" borderId="0" applyNumberFormat="0" applyFill="0" applyBorder="0" applyProtection="0"/>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2" fillId="0" borderId="0"/>
    <xf numFmtId="0" fontId="53" fillId="0" borderId="0" applyNumberFormat="0" applyFill="0" applyBorder="0" applyAlignment="0" applyProtection="0">
      <alignment vertical="center"/>
    </xf>
    <xf numFmtId="0" fontId="58" fillId="0" borderId="0">
      <alignment vertical="center"/>
    </xf>
    <xf numFmtId="0" fontId="52" fillId="0" borderId="0"/>
    <xf numFmtId="0" fontId="53"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52"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52" fillId="0" borderId="0"/>
    <xf numFmtId="0" fontId="85" fillId="20" borderId="0" applyNumberFormat="0" applyBorder="0" applyAlignment="0" applyProtection="0">
      <alignment vertical="center"/>
    </xf>
    <xf numFmtId="0" fontId="85" fillId="20" borderId="0" applyNumberFormat="0" applyBorder="0" applyAlignment="0" applyProtection="0">
      <alignment vertical="center"/>
    </xf>
    <xf numFmtId="0" fontId="91" fillId="20" borderId="0" applyNumberFormat="0" applyBorder="0" applyAlignment="0" applyProtection="0">
      <alignment vertical="center"/>
    </xf>
    <xf numFmtId="0" fontId="85" fillId="20" borderId="0" applyNumberFormat="0" applyBorder="0" applyAlignment="0" applyProtection="0">
      <alignment vertical="center"/>
    </xf>
    <xf numFmtId="0" fontId="91" fillId="20" borderId="0" applyNumberFormat="0" applyBorder="0" applyAlignment="0" applyProtection="0">
      <alignment vertical="center"/>
    </xf>
    <xf numFmtId="0" fontId="85" fillId="20" borderId="0" applyNumberFormat="0" applyBorder="0" applyAlignment="0" applyProtection="0">
      <alignment vertical="center"/>
    </xf>
    <xf numFmtId="0" fontId="54" fillId="0" borderId="0"/>
    <xf numFmtId="0" fontId="54" fillId="0" borderId="0"/>
    <xf numFmtId="0" fontId="58" fillId="0" borderId="0"/>
    <xf numFmtId="0" fontId="54" fillId="0" borderId="0"/>
    <xf numFmtId="0" fontId="52" fillId="0" borderId="0"/>
    <xf numFmtId="0" fontId="54" fillId="0" borderId="0">
      <alignment vertical="center"/>
    </xf>
    <xf numFmtId="0" fontId="54" fillId="0" borderId="0">
      <alignment vertical="center"/>
    </xf>
    <xf numFmtId="0" fontId="54" fillId="0" borderId="0">
      <alignment vertical="center"/>
    </xf>
    <xf numFmtId="0" fontId="54" fillId="0" borderId="0"/>
    <xf numFmtId="0" fontId="54" fillId="0" borderId="0"/>
    <xf numFmtId="0" fontId="52" fillId="0" borderId="0"/>
    <xf numFmtId="0" fontId="54" fillId="0" borderId="0">
      <alignment vertical="center"/>
    </xf>
    <xf numFmtId="0" fontId="52" fillId="0" borderId="0">
      <alignment vertical="center"/>
    </xf>
    <xf numFmtId="0" fontId="54" fillId="0" borderId="0"/>
    <xf numFmtId="0" fontId="54" fillId="0" borderId="0"/>
    <xf numFmtId="0" fontId="54" fillId="0" borderId="0"/>
    <xf numFmtId="0" fontId="54" fillId="0" borderId="0"/>
    <xf numFmtId="0" fontId="54" fillId="0" borderId="0"/>
    <xf numFmtId="0" fontId="52" fillId="0" borderId="0"/>
    <xf numFmtId="0" fontId="54" fillId="0" borderId="0"/>
    <xf numFmtId="0" fontId="54" fillId="0" borderId="0"/>
    <xf numFmtId="0" fontId="52" fillId="0" borderId="0"/>
    <xf numFmtId="0" fontId="54" fillId="0" borderId="0"/>
    <xf numFmtId="0" fontId="58" fillId="0" borderId="0">
      <alignment vertical="center"/>
    </xf>
    <xf numFmtId="0" fontId="54" fillId="0" borderId="0"/>
    <xf numFmtId="0" fontId="54" fillId="0" borderId="0"/>
    <xf numFmtId="0" fontId="54" fillId="0" borderId="0"/>
    <xf numFmtId="0" fontId="45" fillId="0" borderId="0">
      <alignment vertical="center"/>
    </xf>
    <xf numFmtId="0" fontId="52" fillId="0" borderId="0"/>
    <xf numFmtId="0" fontId="54" fillId="0" borderId="0"/>
    <xf numFmtId="0" fontId="54" fillId="0" borderId="0"/>
    <xf numFmtId="0" fontId="54" fillId="0" borderId="0" applyProtection="0"/>
    <xf numFmtId="0" fontId="52"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69" fillId="0" borderId="0">
      <protection locked="0"/>
    </xf>
    <xf numFmtId="0" fontId="45" fillId="0" borderId="0">
      <alignment vertical="center"/>
    </xf>
    <xf numFmtId="0" fontId="71" fillId="0" borderId="0"/>
    <xf numFmtId="0" fontId="45" fillId="0" borderId="0">
      <alignment vertical="center"/>
    </xf>
    <xf numFmtId="0" fontId="47" fillId="0" borderId="0">
      <alignment vertical="center"/>
    </xf>
    <xf numFmtId="0" fontId="54" fillId="0" borderId="0"/>
    <xf numFmtId="0" fontId="45" fillId="0" borderId="0"/>
    <xf numFmtId="0" fontId="54" fillId="0" borderId="0"/>
    <xf numFmtId="0" fontId="45" fillId="0" borderId="0"/>
    <xf numFmtId="0" fontId="54" fillId="0" borderId="0"/>
    <xf numFmtId="0" fontId="47" fillId="0" borderId="0"/>
    <xf numFmtId="0" fontId="67" fillId="0" borderId="0"/>
    <xf numFmtId="0" fontId="45" fillId="0" borderId="0"/>
    <xf numFmtId="0" fontId="100" fillId="18" borderId="22" applyNumberFormat="0" applyAlignment="0" applyProtection="0">
      <alignment vertical="center"/>
    </xf>
    <xf numFmtId="0" fontId="45" fillId="0" borderId="0"/>
    <xf numFmtId="0" fontId="71" fillId="0" borderId="0"/>
    <xf numFmtId="0" fontId="45" fillId="0" borderId="0"/>
    <xf numFmtId="0" fontId="71" fillId="0" borderId="0"/>
    <xf numFmtId="0" fontId="47" fillId="0" borderId="0"/>
    <xf numFmtId="0" fontId="45" fillId="0" borderId="0" applyNumberFormat="0" applyFill="0" applyBorder="0" applyProtection="0"/>
    <xf numFmtId="0" fontId="45" fillId="0" borderId="0"/>
    <xf numFmtId="0" fontId="76" fillId="0" borderId="0">
      <alignment vertical="center"/>
    </xf>
    <xf numFmtId="0" fontId="54" fillId="0" borderId="0" applyNumberFormat="0" applyFont="0" applyFill="0" applyBorder="0" applyAlignment="0" applyProtection="0"/>
    <xf numFmtId="0" fontId="45" fillId="0" borderId="0"/>
    <xf numFmtId="0" fontId="76" fillId="0" borderId="0">
      <alignment vertical="center"/>
    </xf>
    <xf numFmtId="0" fontId="70" fillId="0" borderId="0"/>
    <xf numFmtId="0" fontId="45" fillId="0" borderId="0">
      <alignment vertical="center"/>
    </xf>
    <xf numFmtId="0" fontId="54" fillId="0" borderId="0"/>
    <xf numFmtId="0" fontId="54" fillId="0" borderId="0"/>
    <xf numFmtId="0" fontId="52" fillId="0" borderId="0"/>
    <xf numFmtId="0" fontId="45" fillId="0" borderId="0">
      <alignment vertical="center"/>
    </xf>
    <xf numFmtId="0" fontId="54" fillId="0" borderId="0"/>
    <xf numFmtId="0" fontId="45" fillId="0" borderId="0">
      <alignment vertical="center"/>
    </xf>
    <xf numFmtId="0" fontId="54" fillId="0" borderId="0"/>
    <xf numFmtId="0" fontId="54" fillId="0" borderId="0"/>
    <xf numFmtId="0" fontId="52" fillId="0" borderId="0"/>
    <xf numFmtId="0" fontId="54" fillId="0" borderId="0"/>
    <xf numFmtId="0" fontId="45" fillId="0" borderId="0">
      <alignment vertical="center"/>
    </xf>
    <xf numFmtId="0" fontId="52" fillId="0" borderId="0"/>
    <xf numFmtId="0" fontId="54" fillId="0" borderId="0"/>
    <xf numFmtId="0" fontId="49" fillId="52" borderId="0" applyNumberFormat="0" applyBorder="0" applyAlignment="0" applyProtection="0">
      <alignment vertical="center"/>
    </xf>
    <xf numFmtId="0" fontId="54" fillId="0" borderId="0"/>
    <xf numFmtId="0" fontId="52" fillId="0" borderId="0"/>
    <xf numFmtId="0" fontId="98" fillId="0" borderId="0">
      <alignment vertical="center"/>
    </xf>
    <xf numFmtId="0" fontId="45" fillId="0" borderId="0">
      <alignment vertical="center"/>
    </xf>
    <xf numFmtId="0" fontId="52" fillId="0" borderId="0"/>
    <xf numFmtId="0" fontId="45" fillId="0" borderId="0">
      <alignment vertical="center"/>
    </xf>
    <xf numFmtId="0" fontId="47" fillId="0" borderId="0">
      <alignment vertical="center"/>
    </xf>
    <xf numFmtId="0" fontId="45" fillId="0" borderId="0">
      <alignment vertical="center"/>
    </xf>
    <xf numFmtId="0" fontId="47" fillId="0" borderId="0">
      <alignment vertical="center"/>
    </xf>
    <xf numFmtId="0" fontId="103" fillId="0" borderId="0" applyNumberFormat="0" applyFill="0" applyBorder="0" applyProtection="0"/>
    <xf numFmtId="0" fontId="54" fillId="0" borderId="0"/>
    <xf numFmtId="0" fontId="58" fillId="0" borderId="0"/>
    <xf numFmtId="0" fontId="54" fillId="0" borderId="0"/>
    <xf numFmtId="0" fontId="54" fillId="0" borderId="0"/>
    <xf numFmtId="0" fontId="54" fillId="0" borderId="0"/>
    <xf numFmtId="0" fontId="45" fillId="0" borderId="0" applyNumberFormat="0" applyFill="0" applyBorder="0" applyProtection="0"/>
    <xf numFmtId="0" fontId="54" fillId="0" borderId="0"/>
    <xf numFmtId="0" fontId="58" fillId="0" borderId="0"/>
    <xf numFmtId="0" fontId="101" fillId="0" borderId="0"/>
    <xf numFmtId="0" fontId="54" fillId="0" borderId="0"/>
    <xf numFmtId="0" fontId="54" fillId="0" borderId="0"/>
    <xf numFmtId="0" fontId="54" fillId="0" borderId="0"/>
    <xf numFmtId="0" fontId="52" fillId="0" borderId="0"/>
    <xf numFmtId="0" fontId="47" fillId="0" borderId="0">
      <alignment vertical="center"/>
    </xf>
    <xf numFmtId="0" fontId="45" fillId="0" borderId="0">
      <alignment vertical="center"/>
    </xf>
    <xf numFmtId="0" fontId="54" fillId="0" borderId="0"/>
    <xf numFmtId="0" fontId="58" fillId="0" borderId="0">
      <alignment vertical="center"/>
    </xf>
    <xf numFmtId="0" fontId="70" fillId="0" borderId="0"/>
    <xf numFmtId="0" fontId="58" fillId="0" borderId="0"/>
    <xf numFmtId="0" fontId="54" fillId="0" borderId="0"/>
    <xf numFmtId="0" fontId="54" fillId="0" borderId="0"/>
    <xf numFmtId="0" fontId="58" fillId="0" borderId="0"/>
    <xf numFmtId="0" fontId="52" fillId="0" borderId="0"/>
    <xf numFmtId="0" fontId="45" fillId="0" borderId="0"/>
    <xf numFmtId="0" fontId="58" fillId="0" borderId="0"/>
    <xf numFmtId="0" fontId="58" fillId="0" borderId="0"/>
    <xf numFmtId="0" fontId="45" fillId="0" borderId="0">
      <alignment vertical="center"/>
    </xf>
    <xf numFmtId="0" fontId="45" fillId="0" borderId="0">
      <alignment vertical="center"/>
    </xf>
    <xf numFmtId="0" fontId="108" fillId="0" borderId="0">
      <alignment vertical="center"/>
    </xf>
    <xf numFmtId="0" fontId="45" fillId="0" borderId="0">
      <alignment vertical="center"/>
    </xf>
    <xf numFmtId="0" fontId="47" fillId="0" borderId="0">
      <alignment vertical="center"/>
    </xf>
    <xf numFmtId="0" fontId="47" fillId="0" borderId="0">
      <alignment vertical="center"/>
    </xf>
    <xf numFmtId="0" fontId="45" fillId="0" borderId="0">
      <alignment vertical="center"/>
    </xf>
    <xf numFmtId="0" fontId="69" fillId="0" borderId="0">
      <protection locked="0"/>
    </xf>
    <xf numFmtId="0" fontId="58" fillId="0" borderId="0">
      <alignment vertical="center"/>
    </xf>
    <xf numFmtId="0" fontId="54" fillId="0" borderId="0"/>
    <xf numFmtId="0" fontId="54" fillId="0" borderId="0"/>
    <xf numFmtId="0" fontId="54" fillId="0" borderId="0" applyProtection="0"/>
    <xf numFmtId="0" fontId="54" fillId="0" borderId="0" applyProtection="0"/>
    <xf numFmtId="0" fontId="54" fillId="0" borderId="0" applyProtection="0"/>
    <xf numFmtId="0" fontId="52" fillId="0" borderId="0" applyProtection="0"/>
    <xf numFmtId="0" fontId="54" fillId="0" borderId="0" applyProtection="0"/>
    <xf numFmtId="0" fontId="52" fillId="0" borderId="0" applyProtection="0"/>
    <xf numFmtId="0" fontId="54" fillId="0" borderId="0"/>
    <xf numFmtId="0" fontId="54" fillId="0" borderId="0"/>
    <xf numFmtId="0" fontId="54" fillId="0" borderId="0"/>
    <xf numFmtId="0" fontId="54" fillId="0" borderId="0"/>
    <xf numFmtId="0" fontId="52" fillId="0" borderId="0"/>
    <xf numFmtId="0" fontId="54" fillId="0" borderId="0"/>
    <xf numFmtId="0" fontId="54" fillId="0" borderId="0">
      <alignment vertical="center"/>
    </xf>
    <xf numFmtId="0" fontId="54" fillId="0" borderId="0">
      <alignment vertical="center"/>
    </xf>
    <xf numFmtId="0" fontId="54" fillId="0" borderId="0">
      <alignment vertical="center"/>
    </xf>
    <xf numFmtId="0" fontId="52" fillId="0" borderId="0">
      <alignment vertical="center"/>
    </xf>
    <xf numFmtId="0" fontId="54" fillId="0" borderId="0">
      <alignment vertical="center"/>
    </xf>
    <xf numFmtId="0" fontId="54" fillId="0" borderId="0"/>
    <xf numFmtId="0" fontId="52" fillId="0" borderId="0"/>
    <xf numFmtId="0" fontId="58" fillId="0" borderId="0">
      <alignment vertical="center"/>
    </xf>
    <xf numFmtId="0" fontId="54" fillId="0" borderId="0"/>
    <xf numFmtId="0" fontId="54" fillId="0" borderId="0"/>
    <xf numFmtId="0" fontId="54" fillId="0" borderId="0"/>
    <xf numFmtId="0" fontId="54" fillId="0" borderId="0"/>
    <xf numFmtId="0" fontId="52" fillId="0" borderId="0"/>
    <xf numFmtId="0" fontId="54" fillId="0" borderId="0"/>
    <xf numFmtId="0" fontId="49" fillId="14" borderId="0" applyNumberFormat="0" applyBorder="0" applyAlignment="0" applyProtection="0">
      <alignment vertical="center"/>
    </xf>
    <xf numFmtId="0" fontId="54" fillId="0" borderId="0"/>
    <xf numFmtId="0" fontId="54" fillId="0" borderId="0"/>
    <xf numFmtId="0" fontId="52" fillId="0" borderId="0"/>
    <xf numFmtId="0" fontId="54" fillId="0" borderId="0"/>
    <xf numFmtId="0" fontId="69" fillId="0" borderId="0">
      <protection locked="0"/>
    </xf>
    <xf numFmtId="0" fontId="52" fillId="0" borderId="0"/>
    <xf numFmtId="0" fontId="58" fillId="0" borderId="0">
      <alignment vertical="center"/>
    </xf>
    <xf numFmtId="0" fontId="47" fillId="0" borderId="0">
      <alignment vertical="center"/>
    </xf>
    <xf numFmtId="0" fontId="45" fillId="0" borderId="0">
      <alignment vertical="center"/>
    </xf>
    <xf numFmtId="0" fontId="45" fillId="0" borderId="0">
      <alignment vertical="center"/>
    </xf>
    <xf numFmtId="0" fontId="47" fillId="0" borderId="0">
      <alignment vertical="center"/>
    </xf>
    <xf numFmtId="0" fontId="45" fillId="0" borderId="0">
      <alignment vertical="center"/>
    </xf>
    <xf numFmtId="0" fontId="47" fillId="0" borderId="0">
      <alignment vertical="center"/>
    </xf>
    <xf numFmtId="0" fontId="54" fillId="0" borderId="0">
      <protection locked="0"/>
    </xf>
    <xf numFmtId="0" fontId="54" fillId="0" borderId="0">
      <protection locked="0"/>
    </xf>
    <xf numFmtId="0" fontId="81" fillId="0" borderId="0"/>
    <xf numFmtId="0" fontId="54" fillId="0" borderId="0"/>
    <xf numFmtId="0" fontId="54" fillId="0" borderId="0"/>
    <xf numFmtId="0" fontId="52" fillId="0" borderId="0"/>
    <xf numFmtId="0" fontId="54" fillId="0" borderId="0"/>
    <xf numFmtId="0" fontId="58" fillId="0" borderId="0">
      <alignment vertical="center"/>
    </xf>
    <xf numFmtId="0" fontId="52" fillId="0" borderId="0"/>
    <xf numFmtId="0" fontId="54" fillId="0" borderId="0"/>
    <xf numFmtId="0" fontId="81" fillId="0" borderId="0"/>
    <xf numFmtId="0" fontId="54" fillId="0" borderId="0"/>
    <xf numFmtId="0" fontId="54" fillId="0" borderId="0"/>
    <xf numFmtId="0" fontId="54" fillId="0" borderId="0"/>
    <xf numFmtId="0" fontId="52" fillId="0" borderId="0"/>
    <xf numFmtId="0" fontId="54" fillId="0" borderId="0">
      <protection locked="0"/>
    </xf>
    <xf numFmtId="0" fontId="54" fillId="0" borderId="0">
      <protection locked="0"/>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92" fillId="0" borderId="31" applyNumberFormat="0" applyFill="0" applyAlignment="0" applyProtection="0">
      <alignment vertical="center"/>
    </xf>
    <xf numFmtId="0" fontId="92" fillId="0" borderId="31" applyNumberFormat="0" applyFill="0" applyAlignment="0" applyProtection="0">
      <alignment vertical="center"/>
    </xf>
    <xf numFmtId="0" fontId="92" fillId="0" borderId="31" applyNumberFormat="0" applyFill="0" applyAlignment="0" applyProtection="0">
      <alignment vertical="center"/>
    </xf>
    <xf numFmtId="0" fontId="102" fillId="0" borderId="0" applyNumberFormat="0" applyFill="0" applyBorder="0" applyAlignment="0" applyProtection="0">
      <alignment vertical="center"/>
    </xf>
    <xf numFmtId="0" fontId="104" fillId="0" borderId="31" applyNumberFormat="0" applyFill="0" applyAlignment="0" applyProtection="0">
      <alignment vertical="center"/>
    </xf>
    <xf numFmtId="0" fontId="92" fillId="0" borderId="31" applyNumberFormat="0" applyFill="0" applyAlignment="0" applyProtection="0">
      <alignment vertical="center"/>
    </xf>
    <xf numFmtId="0" fontId="104" fillId="0" borderId="31" applyNumberFormat="0" applyFill="0" applyAlignment="0" applyProtection="0">
      <alignment vertical="center"/>
    </xf>
    <xf numFmtId="0" fontId="97" fillId="53" borderId="33" applyNumberFormat="0" applyAlignment="0" applyProtection="0">
      <alignment vertical="center"/>
    </xf>
    <xf numFmtId="0" fontId="97" fillId="53" borderId="33" applyNumberFormat="0" applyAlignment="0" applyProtection="0">
      <alignment vertical="center"/>
    </xf>
    <xf numFmtId="0" fontId="105" fillId="53" borderId="33" applyNumberFormat="0" applyAlignment="0" applyProtection="0">
      <alignment vertical="center"/>
    </xf>
    <xf numFmtId="0" fontId="97" fillId="53" borderId="33" applyNumberFormat="0" applyAlignment="0" applyProtection="0">
      <alignment vertical="center"/>
    </xf>
    <xf numFmtId="0" fontId="105" fillId="53" borderId="33" applyNumberFormat="0" applyAlignment="0" applyProtection="0">
      <alignment vertical="center"/>
    </xf>
    <xf numFmtId="0" fontId="57" fillId="18" borderId="22" applyNumberFormat="0" applyAlignment="0" applyProtection="0">
      <alignment vertical="center"/>
    </xf>
    <xf numFmtId="0" fontId="57" fillId="18" borderId="22" applyNumberFormat="0" applyAlignment="0" applyProtection="0">
      <alignment vertical="center"/>
    </xf>
    <xf numFmtId="0" fontId="57" fillId="18" borderId="22" applyNumberFormat="0" applyAlignment="0" applyProtection="0">
      <alignment vertical="center"/>
    </xf>
    <xf numFmtId="0" fontId="100" fillId="18" borderId="22" applyNumberFormat="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9" fillId="0" borderId="34" applyNumberFormat="0" applyFill="0" applyAlignment="0" applyProtection="0">
      <alignment vertical="center"/>
    </xf>
    <xf numFmtId="0" fontId="99" fillId="0" borderId="34" applyNumberFormat="0" applyFill="0" applyAlignment="0" applyProtection="0">
      <alignment vertical="center"/>
    </xf>
    <xf numFmtId="0" fontId="99" fillId="0" borderId="34" applyNumberFormat="0" applyFill="0" applyAlignment="0" applyProtection="0">
      <alignment vertical="center"/>
    </xf>
    <xf numFmtId="0" fontId="110" fillId="0" borderId="34" applyNumberFormat="0" applyFill="0" applyAlignment="0" applyProtection="0">
      <alignment vertical="center"/>
    </xf>
    <xf numFmtId="0" fontId="99" fillId="0" borderId="34" applyNumberFormat="0" applyFill="0" applyAlignment="0" applyProtection="0">
      <alignment vertical="center"/>
    </xf>
    <xf numFmtId="0" fontId="110" fillId="0" borderId="34" applyNumberFormat="0" applyFill="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9" fillId="54" borderId="0" applyNumberFormat="0" applyBorder="0" applyAlignment="0" applyProtection="0">
      <alignment vertical="center"/>
    </xf>
    <xf numFmtId="0" fontId="46" fillId="54" borderId="0" applyNumberFormat="0" applyBorder="0" applyAlignment="0" applyProtection="0">
      <alignment vertical="center"/>
    </xf>
    <xf numFmtId="0" fontId="49" fillId="54"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9" fillId="13" borderId="0" applyNumberFormat="0" applyBorder="0" applyAlignment="0" applyProtection="0">
      <alignment vertical="center"/>
    </xf>
    <xf numFmtId="0" fontId="46" fillId="13" borderId="0" applyNumberFormat="0" applyBorder="0" applyAlignment="0" applyProtection="0">
      <alignment vertical="center"/>
    </xf>
    <xf numFmtId="0" fontId="49" fillId="13"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9" fillId="6" borderId="0" applyNumberFormat="0" applyBorder="0" applyAlignment="0" applyProtection="0">
      <alignment vertical="center"/>
    </xf>
    <xf numFmtId="0" fontId="46" fillId="6" borderId="0" applyNumberFormat="0" applyBorder="0" applyAlignment="0" applyProtection="0">
      <alignment vertical="center"/>
    </xf>
    <xf numFmtId="0" fontId="49" fillId="6"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9" fillId="9" borderId="0" applyNumberFormat="0" applyBorder="0" applyAlignment="0" applyProtection="0">
      <alignment vertical="center"/>
    </xf>
    <xf numFmtId="0" fontId="46" fillId="9" borderId="0" applyNumberFormat="0" applyBorder="0" applyAlignment="0" applyProtection="0">
      <alignment vertical="center"/>
    </xf>
    <xf numFmtId="0" fontId="49" fillId="9"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9" fillId="52" borderId="0" applyNumberFormat="0" applyBorder="0" applyAlignment="0" applyProtection="0">
      <alignment vertical="center"/>
    </xf>
    <xf numFmtId="0" fontId="46" fillId="52" borderId="0" applyNumberFormat="0" applyBorder="0" applyAlignment="0" applyProtection="0">
      <alignment vertical="center"/>
    </xf>
    <xf numFmtId="0" fontId="49" fillId="52" borderId="0" applyNumberFormat="0" applyBorder="0" applyAlignment="0" applyProtection="0">
      <alignment vertical="center"/>
    </xf>
    <xf numFmtId="0" fontId="94" fillId="48" borderId="0" applyNumberFormat="0" applyBorder="0" applyAlignment="0" applyProtection="0">
      <alignment vertical="center"/>
    </xf>
    <xf numFmtId="0" fontId="94" fillId="48" borderId="0" applyNumberFormat="0" applyBorder="0" applyAlignment="0" applyProtection="0">
      <alignment vertical="center"/>
    </xf>
    <xf numFmtId="0" fontId="94" fillId="48" borderId="0" applyNumberFormat="0" applyBorder="0" applyAlignment="0" applyProtection="0">
      <alignment vertical="center"/>
    </xf>
    <xf numFmtId="0" fontId="96" fillId="48" borderId="0" applyNumberFormat="0" applyBorder="0" applyAlignment="0" applyProtection="0">
      <alignment vertical="center"/>
    </xf>
    <xf numFmtId="0" fontId="111" fillId="53" borderId="35" applyNumberFormat="0" applyAlignment="0" applyProtection="0">
      <alignment vertical="center"/>
    </xf>
    <xf numFmtId="0" fontId="111" fillId="53" borderId="35" applyNumberFormat="0" applyAlignment="0" applyProtection="0">
      <alignment vertical="center"/>
    </xf>
    <xf numFmtId="0" fontId="111" fillId="53" borderId="35" applyNumberFormat="0" applyAlignment="0" applyProtection="0">
      <alignment vertical="center"/>
    </xf>
    <xf numFmtId="0" fontId="112" fillId="53" borderId="35" applyNumberFormat="0" applyAlignment="0" applyProtection="0">
      <alignment vertical="center"/>
    </xf>
    <xf numFmtId="0" fontId="111" fillId="53" borderId="35" applyNumberFormat="0" applyAlignment="0" applyProtection="0">
      <alignment vertical="center"/>
    </xf>
    <xf numFmtId="0" fontId="112" fillId="53" borderId="35" applyNumberFormat="0" applyAlignment="0" applyProtection="0">
      <alignment vertical="center"/>
    </xf>
    <xf numFmtId="0" fontId="113" fillId="51" borderId="33" applyNumberFormat="0" applyAlignment="0" applyProtection="0">
      <alignment vertical="center"/>
    </xf>
    <xf numFmtId="0" fontId="113" fillId="51" borderId="33" applyNumberFormat="0" applyAlignment="0" applyProtection="0">
      <alignment vertical="center"/>
    </xf>
    <xf numFmtId="0" fontId="113" fillId="51" borderId="33" applyNumberFormat="0" applyAlignment="0" applyProtection="0">
      <alignment vertical="center"/>
    </xf>
    <xf numFmtId="0" fontId="114" fillId="51" borderId="33" applyNumberFormat="0" applyAlignment="0" applyProtection="0">
      <alignment vertical="center"/>
    </xf>
    <xf numFmtId="0" fontId="113" fillId="51" borderId="33" applyNumberFormat="0" applyAlignment="0" applyProtection="0">
      <alignment vertical="center"/>
    </xf>
    <xf numFmtId="0" fontId="114" fillId="51" borderId="33" applyNumberFormat="0" applyAlignment="0" applyProtection="0">
      <alignment vertical="center"/>
    </xf>
    <xf numFmtId="0" fontId="81" fillId="0" borderId="0"/>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9" fillId="54" borderId="0" applyNumberFormat="0" applyBorder="0" applyAlignment="0" applyProtection="0">
      <alignment vertical="center"/>
    </xf>
    <xf numFmtId="0" fontId="46" fillId="54" borderId="0" applyNumberFormat="0" applyBorder="0" applyAlignment="0" applyProtection="0">
      <alignment vertical="center"/>
    </xf>
    <xf numFmtId="0" fontId="49" fillId="54"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9" fillId="13" borderId="0" applyNumberFormat="0" applyBorder="0" applyAlignment="0" applyProtection="0">
      <alignment vertical="center"/>
    </xf>
    <xf numFmtId="0" fontId="46" fillId="13" borderId="0" applyNumberFormat="0" applyBorder="0" applyAlignment="0" applyProtection="0">
      <alignment vertical="center"/>
    </xf>
    <xf numFmtId="0" fontId="49" fillId="13"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9" fillId="14" borderId="0" applyNumberFormat="0" applyBorder="0" applyAlignment="0" applyProtection="0">
      <alignment vertical="center"/>
    </xf>
    <xf numFmtId="0" fontId="46" fillId="1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9" fillId="6" borderId="0" applyNumberFormat="0" applyBorder="0" applyAlignment="0" applyProtection="0">
      <alignment vertical="center"/>
    </xf>
    <xf numFmtId="0" fontId="46" fillId="6" borderId="0" applyNumberFormat="0" applyBorder="0" applyAlignment="0" applyProtection="0">
      <alignment vertical="center"/>
    </xf>
    <xf numFmtId="0" fontId="49" fillId="6"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9" fillId="9" borderId="0" applyNumberFormat="0" applyBorder="0" applyAlignment="0" applyProtection="0">
      <alignment vertical="center"/>
    </xf>
    <xf numFmtId="0" fontId="46" fillId="9" borderId="0" applyNumberFormat="0" applyBorder="0" applyAlignment="0" applyProtection="0">
      <alignment vertical="center"/>
    </xf>
    <xf numFmtId="0" fontId="49" fillId="9"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9" fillId="52" borderId="0" applyNumberFormat="0" applyBorder="0" applyAlignment="0" applyProtection="0">
      <alignment vertical="center"/>
    </xf>
    <xf numFmtId="0" fontId="45" fillId="55" borderId="36" applyNumberFormat="0" applyFont="0" applyAlignment="0" applyProtection="0">
      <alignment vertical="center"/>
    </xf>
    <xf numFmtId="0" fontId="45" fillId="55" borderId="36" applyNumberFormat="0" applyFont="0" applyAlignment="0" applyProtection="0">
      <alignment vertical="center"/>
    </xf>
    <xf numFmtId="0" fontId="45" fillId="55" borderId="36" applyNumberFormat="0" applyFont="0" applyAlignment="0" applyProtection="0">
      <alignment vertical="center"/>
    </xf>
    <xf numFmtId="0" fontId="47" fillId="55" borderId="36" applyNumberFormat="0" applyFont="0" applyAlignment="0" applyProtection="0">
      <alignment vertical="center"/>
    </xf>
    <xf numFmtId="0" fontId="45" fillId="55" borderId="36" applyNumberFormat="0" applyFont="0" applyAlignment="0" applyProtection="0">
      <alignment vertical="center"/>
    </xf>
    <xf numFmtId="0" fontId="47" fillId="55" borderId="36" applyNumberFormat="0" applyFont="0" applyAlignment="0" applyProtection="0">
      <alignment vertical="center"/>
    </xf>
  </cellStyleXfs>
  <cellXfs count="382">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Border="1" applyAlignment="1">
      <alignment horizontal="left" vertical="top"/>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indent="2"/>
    </xf>
    <xf numFmtId="0" fontId="3" fillId="0" borderId="3" xfId="0" applyFont="1" applyFill="1" applyBorder="1" applyAlignment="1">
      <alignment horizontal="left" vertical="center" wrapText="1" indent="2"/>
    </xf>
    <xf numFmtId="0" fontId="3" fillId="0" borderId="2" xfId="0" applyFont="1" applyFill="1" applyBorder="1" applyAlignment="1">
      <alignment horizontal="left" vertical="center" wrapText="1" indent="3"/>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indent="2"/>
    </xf>
    <xf numFmtId="0" fontId="3" fillId="0" borderId="6" xfId="0" applyFont="1" applyFill="1" applyBorder="1" applyAlignment="1">
      <alignment horizontal="left" vertical="center" wrapText="1" indent="2"/>
    </xf>
    <xf numFmtId="0" fontId="3" fillId="0" borderId="5" xfId="0" applyFont="1" applyFill="1" applyBorder="1" applyAlignment="1">
      <alignment horizontal="left" vertical="center" wrapText="1" indent="3"/>
    </xf>
    <xf numFmtId="0" fontId="0" fillId="0" borderId="7" xfId="0" applyFill="1" applyBorder="1" applyAlignment="1">
      <alignment horizontal="left" vertic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1" fontId="4" fillId="0" borderId="7" xfId="0" applyNumberFormat="1" applyFont="1" applyFill="1" applyBorder="1" applyAlignment="1">
      <alignment horizontal="center" vertical="top" shrinkToFit="1"/>
    </xf>
    <xf numFmtId="0" fontId="0" fillId="0" borderId="8" xfId="0" applyFill="1" applyBorder="1" applyAlignment="1">
      <alignment horizontal="left" vertical="center" wrapText="1"/>
    </xf>
    <xf numFmtId="1" fontId="4" fillId="0" borderId="7" xfId="0" applyNumberFormat="1" applyFont="1" applyFill="1" applyBorder="1" applyAlignment="1">
      <alignment horizontal="right" vertical="center" indent="1" shrinkToFi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8" xfId="0" applyFill="1" applyBorder="1" applyAlignment="1">
      <alignment horizontal="left" vertical="top" wrapText="1"/>
    </xf>
    <xf numFmtId="0" fontId="0" fillId="0" borderId="7" xfId="0" applyFill="1" applyBorder="1" applyAlignment="1">
      <alignment horizontal="left" vertical="top" wrapText="1"/>
    </xf>
    <xf numFmtId="0" fontId="0" fillId="0" borderId="9" xfId="0" applyFill="1" applyBorder="1" applyAlignment="1">
      <alignment horizontal="left" vertical="top" wrapText="1"/>
    </xf>
    <xf numFmtId="0" fontId="3" fillId="0" borderId="3" xfId="0" applyFont="1" applyFill="1" applyBorder="1" applyAlignment="1">
      <alignment horizontal="left" vertical="center" wrapText="1" indent="3"/>
    </xf>
    <xf numFmtId="0" fontId="3" fillId="0" borderId="1" xfId="0" applyFont="1" applyFill="1" applyBorder="1" applyAlignment="1">
      <alignment horizontal="left" vertical="center" wrapText="1" indent="1"/>
    </xf>
    <xf numFmtId="0" fontId="0" fillId="0" borderId="1" xfId="0" applyFill="1" applyBorder="1" applyAlignment="1">
      <alignment horizontal="center" vertical="top" wrapText="1"/>
    </xf>
    <xf numFmtId="0" fontId="3" fillId="0" borderId="8" xfId="0" applyFont="1" applyFill="1" applyBorder="1" applyAlignment="1">
      <alignment horizontal="left" vertical="top" wrapText="1" indent="5"/>
    </xf>
    <xf numFmtId="0" fontId="3" fillId="0" borderId="10" xfId="0" applyFont="1" applyFill="1" applyBorder="1" applyAlignment="1">
      <alignment horizontal="left" vertical="top" wrapText="1" indent="5"/>
    </xf>
    <xf numFmtId="0" fontId="3" fillId="0" borderId="9" xfId="0" applyFont="1" applyFill="1" applyBorder="1" applyAlignment="1">
      <alignment horizontal="left" vertical="top" wrapText="1" indent="5"/>
    </xf>
    <xf numFmtId="0" fontId="3" fillId="0" borderId="6" xfId="0" applyFont="1" applyFill="1" applyBorder="1" applyAlignment="1">
      <alignment horizontal="left" vertical="center" wrapText="1" indent="3"/>
    </xf>
    <xf numFmtId="0" fontId="3" fillId="0" borderId="4" xfId="0" applyFont="1" applyFill="1" applyBorder="1" applyAlignment="1">
      <alignment horizontal="left" vertical="center" wrapText="1" indent="1"/>
    </xf>
    <xf numFmtId="0" fontId="0" fillId="0" borderId="4" xfId="0" applyFill="1" applyBorder="1" applyAlignment="1">
      <alignment horizontal="center" vertical="top" wrapText="1"/>
    </xf>
    <xf numFmtId="0" fontId="3"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0" fillId="0" borderId="9" xfId="0" applyFill="1" applyBorder="1" applyAlignment="1">
      <alignment horizontal="left" vertical="center" wrapText="1"/>
    </xf>
    <xf numFmtId="1" fontId="4" fillId="0" borderId="7" xfId="0" applyNumberFormat="1" applyFont="1" applyFill="1" applyBorder="1" applyAlignment="1">
      <alignment horizontal="left" vertical="top" indent="1" shrinkToFit="1"/>
    </xf>
    <xf numFmtId="1" fontId="4" fillId="0" borderId="7" xfId="0" applyNumberFormat="1" applyFont="1" applyFill="1" applyBorder="1" applyAlignment="1">
      <alignment horizontal="left" vertical="center" indent="1" shrinkToFit="1"/>
    </xf>
    <xf numFmtId="1" fontId="4" fillId="0" borderId="7" xfId="0" applyNumberFormat="1" applyFont="1" applyFill="1" applyBorder="1" applyAlignment="1">
      <alignment horizontal="center" vertical="center" shrinkToFit="1"/>
    </xf>
    <xf numFmtId="1" fontId="4" fillId="0" borderId="7" xfId="0" applyNumberFormat="1" applyFont="1" applyFill="1" applyBorder="1" applyAlignment="1">
      <alignment horizontal="left" vertical="center" indent="2" shrinkToFit="1"/>
    </xf>
    <xf numFmtId="1" fontId="4" fillId="0" borderId="7" xfId="0" applyNumberFormat="1" applyFont="1" applyFill="1" applyBorder="1" applyAlignment="1">
      <alignment horizontal="left" vertical="top" indent="2" shrinkToFit="1"/>
    </xf>
    <xf numFmtId="0" fontId="3" fillId="0" borderId="1" xfId="0" applyFont="1" applyFill="1" applyBorder="1" applyAlignment="1">
      <alignment horizontal="left" vertical="center" wrapText="1" indent="2"/>
    </xf>
    <xf numFmtId="0" fontId="3" fillId="0" borderId="4" xfId="0" applyFont="1" applyFill="1" applyBorder="1" applyAlignment="1">
      <alignment horizontal="left" vertical="center" wrapText="1" indent="2"/>
    </xf>
    <xf numFmtId="0" fontId="0" fillId="2" borderId="0" xfId="0" applyFill="1" applyBorder="1" applyAlignment="1">
      <alignment horizontal="left" vertical="top"/>
    </xf>
    <xf numFmtId="0" fontId="5" fillId="0" borderId="0" xfId="533" applyFont="1" applyFill="1" applyBorder="1" applyAlignment="1">
      <alignment horizontal="center" vertical="center"/>
    </xf>
    <xf numFmtId="0" fontId="2" fillId="0" borderId="11" xfId="0" applyFont="1" applyFill="1" applyBorder="1" applyAlignment="1">
      <alignment horizontal="right" vertical="center"/>
    </xf>
    <xf numFmtId="0" fontId="6" fillId="0" borderId="1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7" xfId="533" applyFont="1" applyFill="1" applyBorder="1" applyAlignment="1">
      <alignment horizontal="left" vertical="center" wrapText="1"/>
    </xf>
    <xf numFmtId="0" fontId="9" fillId="0" borderId="8" xfId="533" applyFont="1" applyFill="1" applyBorder="1" applyAlignment="1">
      <alignment horizontal="center" vertical="center" wrapText="1"/>
    </xf>
    <xf numFmtId="1" fontId="8" fillId="0" borderId="7" xfId="533" applyNumberFormat="1" applyFont="1" applyFill="1" applyBorder="1" applyAlignment="1">
      <alignment horizontal="center" vertical="center" shrinkToFit="1"/>
    </xf>
    <xf numFmtId="0" fontId="8" fillId="0" borderId="7" xfId="533" applyFont="1" applyFill="1" applyBorder="1" applyAlignment="1">
      <alignment horizontal="center" vertical="center" wrapText="1"/>
    </xf>
    <xf numFmtId="0" fontId="8" fillId="0" borderId="8" xfId="533" applyFont="1" applyFill="1" applyBorder="1" applyAlignment="1">
      <alignment horizontal="center" vertical="center" wrapText="1"/>
    </xf>
    <xf numFmtId="1" fontId="8" fillId="2" borderId="7" xfId="533" applyNumberFormat="1" applyFont="1" applyFill="1" applyBorder="1" applyAlignment="1">
      <alignment horizontal="center" vertical="center" shrinkToFit="1"/>
    </xf>
    <xf numFmtId="0" fontId="9" fillId="2" borderId="8" xfId="533" applyFont="1" applyFill="1" applyBorder="1" applyAlignment="1">
      <alignment horizontal="left" vertical="center" wrapText="1"/>
    </xf>
    <xf numFmtId="0" fontId="9" fillId="2" borderId="7" xfId="533"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2" borderId="7" xfId="533" applyFont="1" applyFill="1" applyBorder="1" applyAlignment="1">
      <alignment horizontal="left" vertical="top" wrapText="1"/>
    </xf>
    <xf numFmtId="0" fontId="9" fillId="2" borderId="7" xfId="533"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left" vertical="top"/>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2" xfId="0" applyFont="1" applyFill="1" applyBorder="1" applyAlignment="1">
      <alignment horizontal="left" vertical="center" wrapText="1" indent="6"/>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5" xfId="0" applyFont="1" applyFill="1" applyBorder="1" applyAlignment="1">
      <alignment horizontal="left" vertical="center" wrapText="1" indent="6"/>
    </xf>
    <xf numFmtId="0" fontId="0" fillId="0" borderId="7" xfId="0" applyFill="1" applyBorder="1" applyAlignment="1">
      <alignment horizontal="left"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1" fontId="13" fillId="0" borderId="7" xfId="0" applyNumberFormat="1" applyFont="1" applyFill="1" applyBorder="1" applyAlignment="1">
      <alignment horizontal="center" vertical="top" shrinkToFit="1"/>
    </xf>
    <xf numFmtId="0" fontId="0" fillId="0" borderId="8" xfId="0" applyFill="1" applyBorder="1" applyAlignment="1">
      <alignment horizontal="left" wrapText="1"/>
    </xf>
    <xf numFmtId="0" fontId="2" fillId="0" borderId="7" xfId="0" applyFont="1" applyFill="1" applyBorder="1" applyAlignment="1">
      <alignment horizontal="center" vertical="top" wrapText="1"/>
    </xf>
    <xf numFmtId="0" fontId="2" fillId="0" borderId="8" xfId="0" applyFont="1" applyFill="1" applyBorder="1" applyAlignment="1">
      <alignment vertical="top" wrapText="1"/>
    </xf>
    <xf numFmtId="0" fontId="2" fillId="0" borderId="10" xfId="0" applyFont="1" applyFill="1" applyBorder="1" applyAlignment="1">
      <alignment vertical="top" wrapText="1"/>
    </xf>
    <xf numFmtId="1" fontId="13" fillId="0" borderId="7" xfId="0" applyNumberFormat="1"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top" wrapText="1" indent="3"/>
    </xf>
    <xf numFmtId="0" fontId="2" fillId="0" borderId="10" xfId="0" applyFont="1" applyFill="1" applyBorder="1" applyAlignment="1">
      <alignment horizontal="left" vertical="top" wrapText="1" indent="3"/>
    </xf>
    <xf numFmtId="0" fontId="2" fillId="0" borderId="7" xfId="0" applyFont="1" applyFill="1" applyBorder="1" applyAlignment="1">
      <alignment horizontal="left" vertical="center" wrapText="1" indent="1"/>
    </xf>
    <xf numFmtId="0" fontId="2" fillId="0" borderId="7" xfId="0" applyFont="1" applyFill="1" applyBorder="1" applyAlignment="1">
      <alignment horizontal="left" vertical="top" wrapText="1" indent="1"/>
    </xf>
    <xf numFmtId="0" fontId="2" fillId="0" borderId="7" xfId="0" applyFont="1" applyFill="1" applyBorder="1" applyAlignment="1">
      <alignment horizontal="left" vertical="top" wrapText="1"/>
    </xf>
    <xf numFmtId="0" fontId="2" fillId="0" borderId="7" xfId="0" applyFont="1" applyFill="1" applyBorder="1" applyAlignment="1">
      <alignment horizontal="left" vertical="center" wrapText="1"/>
    </xf>
    <xf numFmtId="1" fontId="13" fillId="0" borderId="7" xfId="0" applyNumberFormat="1" applyFont="1" applyFill="1" applyBorder="1" applyAlignment="1">
      <alignment horizontal="right" vertical="center" indent="1" shrinkToFit="1"/>
    </xf>
    <xf numFmtId="1" fontId="13" fillId="0" borderId="7" xfId="0" applyNumberFormat="1" applyFont="1" applyFill="1" applyBorder="1" applyAlignment="1">
      <alignment horizontal="right" vertical="top" indent="1" shrinkToFit="1"/>
    </xf>
    <xf numFmtId="1" fontId="13" fillId="0" borderId="7" xfId="0" applyNumberFormat="1" applyFont="1" applyFill="1" applyBorder="1" applyAlignment="1">
      <alignment horizontal="right" vertical="top" shrinkToFi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1" fontId="13" fillId="0" borderId="7" xfId="0" applyNumberFormat="1" applyFont="1" applyFill="1" applyBorder="1" applyAlignment="1">
      <alignment horizontal="right" vertical="center" shrinkToFit="1"/>
    </xf>
    <xf numFmtId="0" fontId="2" fillId="0" borderId="10" xfId="0" applyFont="1" applyFill="1" applyBorder="1" applyAlignment="1">
      <alignment horizontal="left" vertical="top" wrapText="1"/>
    </xf>
    <xf numFmtId="0" fontId="2" fillId="0" borderId="7" xfId="0" applyFont="1" applyFill="1" applyBorder="1" applyAlignment="1">
      <alignment horizontal="right" vertical="top" wrapText="1" indent="1"/>
    </xf>
    <xf numFmtId="0" fontId="2" fillId="0" borderId="7" xfId="0" applyFont="1" applyFill="1" applyBorder="1" applyAlignment="1">
      <alignment horizontal="right" vertical="center" wrapText="1" indent="1"/>
    </xf>
    <xf numFmtId="0" fontId="2" fillId="0" borderId="3" xfId="0" applyFont="1" applyFill="1" applyBorder="1" applyAlignment="1">
      <alignment horizontal="left" vertical="center" wrapText="1" indent="6"/>
    </xf>
    <xf numFmtId="0" fontId="2" fillId="0" borderId="1" xfId="0" applyFont="1" applyFill="1" applyBorder="1" applyAlignment="1">
      <alignment horizontal="left" vertical="center" wrapText="1" indent="1"/>
    </xf>
    <xf numFmtId="0" fontId="2" fillId="0" borderId="8" xfId="0" applyFont="1" applyFill="1" applyBorder="1" applyAlignment="1">
      <alignment horizontal="left" vertical="top" wrapText="1" indent="4"/>
    </xf>
    <xf numFmtId="0" fontId="2" fillId="0" borderId="10" xfId="0" applyFont="1" applyFill="1" applyBorder="1" applyAlignment="1">
      <alignment horizontal="left" vertical="top" wrapText="1" indent="4"/>
    </xf>
    <xf numFmtId="0" fontId="2" fillId="0" borderId="9" xfId="0" applyFont="1" applyFill="1" applyBorder="1" applyAlignment="1">
      <alignment horizontal="left" vertical="top" wrapText="1" indent="4"/>
    </xf>
    <xf numFmtId="0" fontId="2" fillId="0" borderId="6" xfId="0" applyFont="1" applyFill="1" applyBorder="1" applyAlignment="1">
      <alignment horizontal="left" vertical="center" wrapText="1" indent="6"/>
    </xf>
    <xf numFmtId="0" fontId="2" fillId="0" borderId="4" xfId="0" applyFont="1" applyFill="1" applyBorder="1" applyAlignment="1">
      <alignment horizontal="left" vertical="center" wrapText="1" indent="1"/>
    </xf>
    <xf numFmtId="0" fontId="0" fillId="0" borderId="9" xfId="0" applyFill="1" applyBorder="1" applyAlignment="1">
      <alignment horizontal="left" wrapText="1"/>
    </xf>
    <xf numFmtId="1" fontId="13" fillId="0" borderId="7" xfId="0" applyNumberFormat="1" applyFont="1" applyFill="1" applyBorder="1" applyAlignment="1">
      <alignment horizontal="right" vertical="center" indent="2" shrinkToFit="1"/>
    </xf>
    <xf numFmtId="1" fontId="13" fillId="0" borderId="7" xfId="0" applyNumberFormat="1" applyFont="1" applyFill="1" applyBorder="1" applyAlignment="1">
      <alignment horizontal="right" vertical="top" indent="2" shrinkToFit="1"/>
    </xf>
    <xf numFmtId="0" fontId="2" fillId="0" borderId="9" xfId="0" applyFont="1" applyFill="1" applyBorder="1" applyAlignment="1">
      <alignment horizontal="left" vertical="top" wrapText="1" indent="3"/>
    </xf>
    <xf numFmtId="0" fontId="0" fillId="0" borderId="10" xfId="0" applyFill="1" applyBorder="1" applyAlignment="1">
      <alignment horizontal="left" wrapText="1"/>
    </xf>
    <xf numFmtId="1" fontId="13" fillId="0" borderId="7" xfId="0" applyNumberFormat="1" applyFont="1" applyFill="1" applyBorder="1" applyAlignment="1">
      <alignment horizontal="left" vertical="center" indent="2" shrinkToFit="1"/>
    </xf>
    <xf numFmtId="1" fontId="13" fillId="0" borderId="7" xfId="0" applyNumberFormat="1" applyFont="1" applyFill="1" applyBorder="1" applyAlignment="1">
      <alignment horizontal="left" vertical="top" indent="2" shrinkToFit="1"/>
    </xf>
    <xf numFmtId="0" fontId="2" fillId="0" borderId="9" xfId="0" applyFont="1" applyFill="1" applyBorder="1" applyAlignment="1">
      <alignment vertical="top" wrapText="1"/>
    </xf>
    <xf numFmtId="0" fontId="0" fillId="0" borderId="0" xfId="0" applyFill="1" applyBorder="1" applyAlignment="1">
      <alignment horizontal="left" vertical="center"/>
    </xf>
    <xf numFmtId="0" fontId="14" fillId="0" borderId="0" xfId="533" applyFont="1" applyFill="1" applyBorder="1" applyAlignment="1">
      <alignment horizontal="center" vertical="center"/>
    </xf>
    <xf numFmtId="0" fontId="8" fillId="0" borderId="8" xfId="533" applyFont="1" applyFill="1" applyBorder="1" applyAlignment="1">
      <alignment horizontal="left" vertical="center" wrapText="1"/>
    </xf>
    <xf numFmtId="1" fontId="8" fillId="2" borderId="7" xfId="533" applyNumberFormat="1" applyFont="1" applyFill="1" applyBorder="1" applyAlignment="1">
      <alignment horizontal="left" vertical="center" shrinkToFit="1"/>
    </xf>
    <xf numFmtId="0" fontId="9" fillId="0" borderId="7" xfId="533" applyFont="1" applyFill="1" applyBorder="1" applyAlignment="1">
      <alignment horizontal="center" vertical="center" wrapText="1"/>
    </xf>
    <xf numFmtId="49" fontId="15" fillId="0" borderId="12" xfId="394" applyNumberFormat="1" applyFont="1" applyFill="1" applyBorder="1" applyAlignment="1">
      <alignment horizontal="left" vertical="center" wrapText="1"/>
    </xf>
    <xf numFmtId="1" fontId="8" fillId="0" borderId="7" xfId="533" applyNumberFormat="1" applyFont="1" applyFill="1" applyBorder="1" applyAlignment="1">
      <alignment horizontal="left" vertical="center" shrinkToFit="1"/>
    </xf>
    <xf numFmtId="49" fontId="15" fillId="0" borderId="12" xfId="306" applyNumberFormat="1" applyFont="1" applyFill="1" applyBorder="1" applyAlignment="1">
      <alignment horizontal="left" vertical="center" wrapText="1"/>
    </xf>
    <xf numFmtId="0" fontId="9" fillId="0" borderId="7" xfId="533" applyFont="1" applyFill="1" applyBorder="1" applyAlignment="1">
      <alignment horizontal="left" vertical="center" wrapText="1"/>
    </xf>
    <xf numFmtId="0" fontId="0" fillId="0" borderId="0" xfId="0" applyFill="1" applyBorder="1" applyAlignment="1">
      <alignment horizontal="center" vertical="center"/>
    </xf>
    <xf numFmtId="0" fontId="9" fillId="0" borderId="8" xfId="533" applyFont="1" applyFill="1" applyBorder="1" applyAlignment="1">
      <alignment horizontal="left" vertical="center" wrapText="1"/>
    </xf>
    <xf numFmtId="0" fontId="9" fillId="2" borderId="8" xfId="533" applyFont="1" applyFill="1" applyBorder="1" applyAlignment="1">
      <alignment horizontal="center" vertical="center" wrapText="1"/>
    </xf>
    <xf numFmtId="0" fontId="8" fillId="2" borderId="7" xfId="533" applyFont="1" applyFill="1" applyBorder="1" applyAlignment="1">
      <alignment horizontal="left" vertical="center" wrapText="1"/>
    </xf>
    <xf numFmtId="0" fontId="8" fillId="2" borderId="7" xfId="533" applyFont="1" applyFill="1" applyBorder="1" applyAlignment="1">
      <alignment horizontal="center" vertical="center" wrapText="1"/>
    </xf>
    <xf numFmtId="0" fontId="9" fillId="0" borderId="4" xfId="533" applyFont="1" applyFill="1" applyBorder="1" applyAlignment="1">
      <alignment horizontal="left" vertical="center" wrapText="1"/>
    </xf>
    <xf numFmtId="0" fontId="9" fillId="0" borderId="5" xfId="533" applyFont="1" applyFill="1" applyBorder="1" applyAlignment="1">
      <alignment horizontal="left" vertical="center" wrapText="1"/>
    </xf>
    <xf numFmtId="0" fontId="9" fillId="0" borderId="4" xfId="533" applyFont="1" applyFill="1" applyBorder="1" applyAlignment="1">
      <alignment horizontal="center" vertical="center" wrapText="1"/>
    </xf>
    <xf numFmtId="0" fontId="9" fillId="0" borderId="12" xfId="533" applyFont="1" applyFill="1" applyBorder="1" applyAlignment="1">
      <alignment horizontal="left" vertical="center" wrapText="1"/>
    </xf>
    <xf numFmtId="0" fontId="9" fillId="0" borderId="0" xfId="533" applyFont="1" applyFill="1" applyBorder="1" applyAlignment="1">
      <alignment horizontal="left" vertical="center" wrapText="1"/>
    </xf>
    <xf numFmtId="0" fontId="9" fillId="0" borderId="12" xfId="533" applyFont="1" applyFill="1" applyBorder="1" applyAlignment="1">
      <alignment horizontal="center" vertical="center" wrapText="1"/>
    </xf>
    <xf numFmtId="49" fontId="9" fillId="2" borderId="13" xfId="386" applyNumberFormat="1" applyFont="1" applyFill="1" applyBorder="1" applyAlignment="1">
      <alignment horizontal="center" vertical="center" wrapText="1"/>
    </xf>
    <xf numFmtId="0" fontId="9" fillId="0" borderId="9" xfId="533" applyFont="1" applyFill="1" applyBorder="1" applyAlignment="1">
      <alignment horizontal="center" vertical="center" wrapText="1"/>
    </xf>
    <xf numFmtId="1" fontId="9" fillId="0" borderId="4" xfId="533" applyNumberFormat="1" applyFont="1" applyFill="1" applyBorder="1" applyAlignment="1">
      <alignment horizontal="center" vertical="center" wrapText="1"/>
    </xf>
    <xf numFmtId="0" fontId="8" fillId="0" borderId="1" xfId="533" applyFont="1" applyFill="1" applyBorder="1" applyAlignment="1">
      <alignment horizontal="left" vertical="center" wrapText="1"/>
    </xf>
    <xf numFmtId="1" fontId="8" fillId="0" borderId="1" xfId="533" applyNumberFormat="1" applyFont="1" applyFill="1" applyBorder="1" applyAlignment="1">
      <alignment horizontal="center" vertical="center" shrinkToFit="1"/>
    </xf>
    <xf numFmtId="1" fontId="8" fillId="0" borderId="8" xfId="533" applyNumberFormat="1" applyFont="1" applyFill="1" applyBorder="1" applyAlignment="1">
      <alignment horizontal="center" vertical="center" shrinkToFit="1"/>
    </xf>
    <xf numFmtId="1" fontId="8" fillId="0" borderId="12" xfId="533" applyNumberFormat="1" applyFont="1" applyFill="1" applyBorder="1" applyAlignment="1">
      <alignment horizontal="center" vertical="center" shrinkToFit="1"/>
    </xf>
    <xf numFmtId="0" fontId="8" fillId="0" borderId="9" xfId="533" applyFont="1" applyFill="1" applyBorder="1" applyAlignment="1">
      <alignment horizontal="left" vertical="center" wrapText="1"/>
    </xf>
    <xf numFmtId="0" fontId="16"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1" fontId="18" fillId="0" borderId="7" xfId="0" applyNumberFormat="1" applyFont="1" applyFill="1" applyBorder="1" applyAlignment="1">
      <alignment horizontal="center" vertical="center" shrinkToFi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7" xfId="0" applyFont="1" applyFill="1" applyBorder="1" applyAlignment="1">
      <alignment horizontal="center" vertical="center" wrapText="1"/>
    </xf>
    <xf numFmtId="1" fontId="18" fillId="0" borderId="7" xfId="0" applyNumberFormat="1" applyFont="1" applyFill="1" applyBorder="1" applyAlignment="1">
      <alignment horizontal="left" vertical="center" shrinkToFit="1"/>
    </xf>
    <xf numFmtId="0" fontId="0" fillId="0" borderId="1" xfId="0" applyFill="1" applyBorder="1" applyAlignment="1">
      <alignment horizontal="center" vertical="center" wrapText="1"/>
    </xf>
    <xf numFmtId="0" fontId="17" fillId="0" borderId="10" xfId="0" applyFont="1" applyFill="1" applyBorder="1" applyAlignment="1">
      <alignment horizontal="left" vertical="center" wrapText="1"/>
    </xf>
    <xf numFmtId="0" fontId="0" fillId="0" borderId="4" xfId="0" applyFill="1" applyBorder="1" applyAlignment="1">
      <alignment horizontal="center" vertical="center" wrapText="1"/>
    </xf>
    <xf numFmtId="0" fontId="17" fillId="0" borderId="7" xfId="0" applyFont="1" applyFill="1" applyBorder="1" applyAlignment="1">
      <alignment horizontal="left" vertical="center" wrapText="1"/>
    </xf>
    <xf numFmtId="1" fontId="18" fillId="0" borderId="7" xfId="0" applyNumberFormat="1" applyFont="1" applyFill="1" applyBorder="1" applyAlignment="1">
      <alignment horizontal="right" vertical="center" shrinkToFi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2" xfId="533" applyFont="1" applyFill="1" applyBorder="1" applyAlignment="1">
      <alignment horizontal="left" vertical="center" wrapText="1"/>
    </xf>
    <xf numFmtId="0" fontId="8" fillId="0" borderId="12" xfId="533" applyFont="1" applyFill="1" applyBorder="1" applyAlignment="1">
      <alignment horizontal="center" vertical="center" wrapText="1"/>
    </xf>
    <xf numFmtId="0" fontId="19" fillId="2" borderId="12" xfId="393" applyFont="1" applyFill="1" applyBorder="1" applyAlignment="1">
      <alignment horizontal="center" vertical="center" wrapText="1"/>
    </xf>
    <xf numFmtId="0" fontId="19" fillId="2" borderId="12" xfId="393" applyFont="1" applyFill="1" applyBorder="1" applyAlignment="1">
      <alignment vertical="center" wrapText="1"/>
    </xf>
    <xf numFmtId="176" fontId="19" fillId="2" borderId="12" xfId="461" applyNumberFormat="1" applyFont="1" applyFill="1" applyBorder="1" applyAlignment="1">
      <alignment horizontal="center" vertical="center" wrapText="1"/>
    </xf>
    <xf numFmtId="0" fontId="20" fillId="2" borderId="12" xfId="393" applyNumberFormat="1" applyFont="1" applyFill="1" applyBorder="1" applyAlignment="1">
      <alignment vertical="center" wrapText="1"/>
    </xf>
    <xf numFmtId="176" fontId="19" fillId="2" borderId="12" xfId="461" applyNumberFormat="1" applyFont="1" applyFill="1" applyBorder="1" applyAlignment="1">
      <alignment vertical="center" wrapText="1"/>
    </xf>
    <xf numFmtId="0" fontId="20" fillId="2" borderId="12" xfId="393" applyFont="1" applyFill="1" applyBorder="1" applyAlignment="1">
      <alignment vertical="center" wrapText="1"/>
    </xf>
    <xf numFmtId="0" fontId="20" fillId="2" borderId="12" xfId="393" applyFont="1" applyFill="1" applyBorder="1" applyAlignment="1">
      <alignment horizontal="center" vertical="center" wrapText="1"/>
    </xf>
    <xf numFmtId="0" fontId="20" fillId="2" borderId="12" xfId="393"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177" fontId="19" fillId="2" borderId="12" xfId="393" applyNumberFormat="1" applyFont="1" applyFill="1" applyBorder="1" applyAlignment="1">
      <alignment horizontal="center" vertical="center" wrapText="1"/>
    </xf>
    <xf numFmtId="177" fontId="19" fillId="2" borderId="12" xfId="461" applyNumberFormat="1" applyFont="1" applyFill="1" applyBorder="1" applyAlignment="1">
      <alignment horizontal="center" vertical="center" wrapText="1"/>
    </xf>
    <xf numFmtId="177" fontId="20" fillId="2" borderId="12" xfId="393"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8"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1" fontId="8" fillId="0" borderId="7" xfId="0" applyNumberFormat="1" applyFont="1" applyFill="1" applyBorder="1" applyAlignment="1">
      <alignment horizontal="center" vertical="center" shrinkToFit="1"/>
    </xf>
    <xf numFmtId="1" fontId="8" fillId="2" borderId="7" xfId="0" applyNumberFormat="1" applyFont="1" applyFill="1" applyBorder="1" applyAlignment="1">
      <alignment horizontal="center" vertical="center" shrinkToFit="1"/>
    </xf>
    <xf numFmtId="0" fontId="9" fillId="2" borderId="8"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2" borderId="12" xfId="386" applyNumberFormat="1" applyFont="1" applyFill="1" applyBorder="1" applyAlignment="1">
      <alignment horizontal="center" vertical="center" wrapText="1"/>
    </xf>
    <xf numFmtId="49" fontId="21" fillId="2" borderId="12" xfId="386"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2" borderId="7" xfId="0" applyFont="1" applyFill="1" applyBorder="1" applyAlignment="1">
      <alignment horizontal="left" vertical="center" wrapText="1"/>
    </xf>
    <xf numFmtId="49" fontId="21" fillId="2" borderId="12" xfId="524" applyNumberFormat="1" applyFont="1" applyFill="1" applyBorder="1" applyAlignment="1">
      <alignment horizontal="left" vertical="center" wrapText="1"/>
    </xf>
    <xf numFmtId="49" fontId="9" fillId="2" borderId="12" xfId="386" applyNumberFormat="1" applyFont="1" applyFill="1" applyBorder="1" applyAlignment="1">
      <alignment horizontal="left" vertical="center" wrapText="1"/>
    </xf>
    <xf numFmtId="0" fontId="0" fillId="2" borderId="0" xfId="0" applyFill="1" applyBorder="1" applyAlignment="1">
      <alignment horizontal="left" vertical="center"/>
    </xf>
    <xf numFmtId="0" fontId="8" fillId="0" borderId="1" xfId="0" applyFont="1" applyFill="1" applyBorder="1" applyAlignment="1">
      <alignment vertical="center" wrapText="1"/>
    </xf>
    <xf numFmtId="0" fontId="8" fillId="0" borderId="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7"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9" fillId="2" borderId="7" xfId="0" applyFont="1" applyFill="1" applyBorder="1" applyAlignment="1">
      <alignment horizontal="right" vertical="center" wrapText="1"/>
    </xf>
    <xf numFmtId="0" fontId="8" fillId="0" borderId="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0" xfId="0" applyFont="1" applyFill="1" applyBorder="1" applyAlignment="1">
      <alignment horizontal="left" vertical="top"/>
    </xf>
    <xf numFmtId="0" fontId="5" fillId="0" borderId="0" xfId="0" applyFont="1" applyFill="1" applyBorder="1" applyAlignment="1">
      <alignment horizontal="center" vertical="center"/>
    </xf>
    <xf numFmtId="0" fontId="8" fillId="0" borderId="7" xfId="0" applyFont="1" applyFill="1" applyBorder="1" applyAlignment="1">
      <alignment horizontal="left" wrapText="1"/>
    </xf>
    <xf numFmtId="0" fontId="9" fillId="0" borderId="8" xfId="0" applyFont="1" applyFill="1" applyBorder="1" applyAlignment="1">
      <alignment horizontal="center" vertical="center"/>
    </xf>
    <xf numFmtId="1"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right" vertical="center" wrapText="1"/>
    </xf>
    <xf numFmtId="0" fontId="2" fillId="0" borderId="10" xfId="0" applyFont="1" applyFill="1" applyBorder="1" applyAlignment="1">
      <alignment horizontal="left" vertical="center" wrapText="1"/>
    </xf>
    <xf numFmtId="1" fontId="13" fillId="0" borderId="7" xfId="0" applyNumberFormat="1" applyFont="1" applyFill="1" applyBorder="1" applyAlignment="1">
      <alignment horizontal="left" vertical="center" shrinkToFit="1"/>
    </xf>
    <xf numFmtId="0" fontId="22"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1" fontId="22" fillId="0" borderId="7" xfId="0" applyNumberFormat="1" applyFont="1" applyFill="1" applyBorder="1" applyAlignment="1">
      <alignment horizontal="center" vertical="center" shrinkToFit="1"/>
    </xf>
    <xf numFmtId="0" fontId="22" fillId="0" borderId="8" xfId="0" applyFont="1" applyFill="1" applyBorder="1" applyAlignment="1">
      <alignment horizontal="center" vertical="center" wrapText="1"/>
    </xf>
    <xf numFmtId="1" fontId="22" fillId="2" borderId="7" xfId="0" applyNumberFormat="1" applyFont="1" applyFill="1" applyBorder="1" applyAlignment="1">
      <alignment horizontal="center" vertical="center" shrinkToFit="1"/>
    </xf>
    <xf numFmtId="0" fontId="21" fillId="2"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8" fillId="0" borderId="0" xfId="0" applyFont="1" applyFill="1" applyBorder="1" applyAlignment="1">
      <alignment horizontal="center" vertical="center"/>
    </xf>
    <xf numFmtId="0" fontId="8" fillId="2" borderId="0" xfId="0" applyFont="1" applyFill="1" applyBorder="1" applyAlignment="1">
      <alignment horizontal="left" vertical="center"/>
    </xf>
    <xf numFmtId="0" fontId="23" fillId="0" borderId="0"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center" vertical="center" wrapText="1"/>
    </xf>
    <xf numFmtId="49" fontId="9" fillId="2" borderId="12" xfId="306" applyNumberFormat="1" applyFont="1" applyFill="1" applyBorder="1" applyAlignment="1">
      <alignment horizontal="center" vertical="center" wrapText="1"/>
    </xf>
    <xf numFmtId="49" fontId="9" fillId="2" borderId="16" xfId="386" applyNumberFormat="1" applyFont="1" applyFill="1" applyBorder="1" applyAlignment="1">
      <alignment horizontal="center" vertical="center" wrapText="1"/>
    </xf>
    <xf numFmtId="49" fontId="9" fillId="2" borderId="17" xfId="306" applyNumberFormat="1" applyFont="1" applyFill="1" applyBorder="1" applyAlignment="1">
      <alignment horizontal="center" vertical="center" wrapText="1"/>
    </xf>
    <xf numFmtId="0" fontId="0" fillId="2" borderId="0" xfId="0" applyFill="1" applyBorder="1" applyAlignment="1">
      <alignment horizontal="center" vertical="center"/>
    </xf>
    <xf numFmtId="1" fontId="9" fillId="0" borderId="4" xfId="0" applyNumberFormat="1" applyFont="1" applyFill="1" applyBorder="1" applyAlignment="1">
      <alignment horizontal="center" vertical="center" wrapText="1"/>
    </xf>
    <xf numFmtId="0" fontId="0" fillId="0" borderId="0" xfId="0" applyFill="1" applyBorder="1" applyAlignment="1">
      <alignment vertical="center"/>
    </xf>
    <xf numFmtId="0" fontId="24" fillId="0" borderId="0" xfId="0" applyFont="1" applyFill="1" applyBorder="1" applyAlignment="1">
      <alignment horizontal="left" vertical="center"/>
    </xf>
    <xf numFmtId="49" fontId="0" fillId="0" borderId="0" xfId="0" applyNumberFormat="1" applyFill="1" applyBorder="1" applyAlignment="1">
      <alignment horizontal="left" vertical="center"/>
    </xf>
    <xf numFmtId="0" fontId="25" fillId="0" borderId="0" xfId="0" applyFont="1" applyFill="1" applyBorder="1" applyAlignment="1">
      <alignment horizontal="center" vertical="center"/>
    </xf>
    <xf numFmtId="0" fontId="21" fillId="2" borderId="12" xfId="124" applyFont="1" applyFill="1" applyBorder="1" applyAlignment="1">
      <alignment horizontal="center" vertical="center" wrapText="1"/>
    </xf>
    <xf numFmtId="0" fontId="21" fillId="2" borderId="12" xfId="306" applyFont="1" applyFill="1" applyBorder="1" applyAlignment="1">
      <alignment horizontal="center" vertical="center" wrapText="1"/>
    </xf>
    <xf numFmtId="49" fontId="15" fillId="2" borderId="12" xfId="306" applyNumberFormat="1" applyFont="1" applyFill="1" applyBorder="1" applyAlignment="1">
      <alignment horizontal="center" vertical="center" wrapText="1"/>
    </xf>
    <xf numFmtId="49" fontId="21" fillId="2" borderId="12" xfId="306" applyNumberFormat="1" applyFont="1" applyFill="1" applyBorder="1" applyAlignment="1">
      <alignment horizontal="center" vertical="center" wrapText="1"/>
    </xf>
    <xf numFmtId="0" fontId="15" fillId="2" borderId="12" xfId="306" applyFont="1" applyFill="1" applyBorder="1" applyAlignment="1">
      <alignment horizontal="center" vertical="center" wrapText="1"/>
    </xf>
    <xf numFmtId="49" fontId="25" fillId="0" borderId="0" xfId="0" applyNumberFormat="1" applyFont="1" applyFill="1" applyBorder="1" applyAlignment="1">
      <alignment horizontal="center" vertical="center"/>
    </xf>
    <xf numFmtId="49" fontId="8" fillId="0" borderId="7" xfId="0" applyNumberFormat="1" applyFont="1" applyFill="1" applyBorder="1" applyAlignment="1">
      <alignment horizontal="left" vertical="center" wrapText="1"/>
    </xf>
    <xf numFmtId="1" fontId="8" fillId="0" borderId="8" xfId="0" applyNumberFormat="1" applyFont="1" applyFill="1" applyBorder="1" applyAlignment="1">
      <alignment horizontal="center" vertical="center" shrinkToFit="1"/>
    </xf>
    <xf numFmtId="49" fontId="9" fillId="0" borderId="7" xfId="0" applyNumberFormat="1" applyFont="1" applyFill="1" applyBorder="1" applyAlignment="1">
      <alignment horizontal="left" vertical="center" wrapText="1"/>
    </xf>
    <xf numFmtId="0" fontId="26" fillId="0" borderId="0" xfId="0" applyFont="1" applyFill="1" applyBorder="1" applyAlignment="1">
      <alignment horizontal="left" vertical="top"/>
    </xf>
    <xf numFmtId="0" fontId="0" fillId="0" borderId="0" xfId="0" applyFill="1" applyBorder="1" applyAlignment="1">
      <alignment vertical="top"/>
    </xf>
    <xf numFmtId="0" fontId="27" fillId="0" borderId="11" xfId="0" applyFont="1" applyFill="1" applyBorder="1" applyAlignment="1">
      <alignment horizontal="center" vertical="center"/>
    </xf>
    <xf numFmtId="0" fontId="28" fillId="0" borderId="11"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1"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vertical="center" wrapText="1"/>
    </xf>
    <xf numFmtId="0" fontId="0" fillId="0" borderId="18" xfId="0" applyFill="1" applyBorder="1" applyAlignment="1">
      <alignment horizontal="center" vertical="center" wrapText="1"/>
    </xf>
    <xf numFmtId="1" fontId="31" fillId="0" borderId="12" xfId="0" applyNumberFormat="1" applyFont="1" applyFill="1" applyBorder="1" applyAlignment="1">
      <alignment horizontal="center" vertical="center" shrinkToFi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3" fillId="0" borderId="18" xfId="0" applyFont="1" applyFill="1" applyBorder="1" applyAlignment="1">
      <alignment horizontal="center" vertical="center" wrapText="1"/>
    </xf>
    <xf numFmtId="1" fontId="34" fillId="0" borderId="7" xfId="0" applyNumberFormat="1" applyFont="1" applyFill="1" applyBorder="1" applyAlignment="1">
      <alignment horizontal="center" vertical="center" shrinkToFit="1"/>
    </xf>
    <xf numFmtId="0" fontId="35" fillId="0" borderId="18" xfId="0" applyFont="1" applyFill="1" applyBorder="1" applyAlignment="1">
      <alignment horizontal="center" vertical="center" wrapText="1"/>
    </xf>
    <xf numFmtId="177" fontId="36" fillId="0" borderId="12" xfId="0" applyNumberFormat="1" applyFont="1" applyFill="1" applyBorder="1" applyAlignment="1">
      <alignment horizontal="center" vertical="center" wrapText="1"/>
    </xf>
    <xf numFmtId="177" fontId="36" fillId="0" borderId="12" xfId="0" applyNumberFormat="1" applyFont="1" applyFill="1" applyBorder="1" applyAlignment="1">
      <alignment horizontal="center" vertical="center"/>
    </xf>
    <xf numFmtId="177" fontId="36" fillId="0" borderId="12" xfId="0" applyNumberFormat="1" applyFont="1" applyFill="1" applyBorder="1" applyAlignment="1">
      <alignment horizontal="center" vertical="center" wrapText="1" shrinkToFit="1"/>
    </xf>
    <xf numFmtId="177" fontId="31" fillId="0" borderId="12"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35" fillId="0" borderId="5"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1" fontId="36" fillId="0" borderId="12" xfId="0" applyNumberFormat="1" applyFont="1" applyFill="1" applyBorder="1" applyAlignment="1">
      <alignment horizontal="center" vertical="center"/>
    </xf>
    <xf numFmtId="1" fontId="36" fillId="0" borderId="12" xfId="0" applyNumberFormat="1" applyFont="1" applyFill="1" applyBorder="1" applyAlignment="1">
      <alignment horizontal="center" vertical="center" wrapText="1" shrinkToFit="1"/>
    </xf>
    <xf numFmtId="0" fontId="35" fillId="0" borderId="8" xfId="0" applyFont="1" applyFill="1" applyBorder="1" applyAlignment="1">
      <alignment horizontal="center" vertical="center" wrapText="1"/>
    </xf>
    <xf numFmtId="0" fontId="33" fillId="0" borderId="8" xfId="0" applyFont="1" applyFill="1" applyBorder="1" applyAlignment="1">
      <alignment horizontal="center" vertical="center" wrapText="1"/>
    </xf>
    <xf numFmtId="1" fontId="31" fillId="0" borderId="12" xfId="0" applyNumberFormat="1" applyFont="1" applyFill="1" applyBorder="1" applyAlignment="1">
      <alignment horizontal="center" vertical="center" wrapText="1"/>
    </xf>
    <xf numFmtId="0" fontId="36" fillId="0" borderId="12" xfId="0" applyFont="1" applyFill="1" applyBorder="1" applyAlignment="1">
      <alignment horizontal="center" vertical="center"/>
    </xf>
    <xf numFmtId="0" fontId="36" fillId="0" borderId="12"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0" fillId="0" borderId="12" xfId="0" applyFill="1" applyBorder="1" applyAlignment="1">
      <alignment horizontal="center" vertical="center"/>
    </xf>
    <xf numFmtId="0" fontId="37" fillId="0" borderId="0" xfId="0" applyFont="1" applyFill="1" applyBorder="1" applyAlignment="1">
      <alignment horizontal="left" vertical="top"/>
    </xf>
    <xf numFmtId="0" fontId="0" fillId="0" borderId="8" xfId="0" applyFill="1" applyBorder="1" applyAlignment="1">
      <alignment horizontal="left" vertical="top" wrapText="1" indent="8"/>
    </xf>
    <xf numFmtId="0" fontId="0" fillId="0" borderId="10" xfId="0" applyFill="1" applyBorder="1" applyAlignment="1">
      <alignment horizontal="left" vertical="top" wrapText="1" indent="8"/>
    </xf>
    <xf numFmtId="0" fontId="38" fillId="0" borderId="2" xfId="0" applyFont="1" applyFill="1" applyBorder="1" applyAlignment="1">
      <alignment horizontal="left" vertical="top" wrapText="1"/>
    </xf>
    <xf numFmtId="0" fontId="38" fillId="0" borderId="3" xfId="0" applyFont="1" applyFill="1" applyBorder="1" applyAlignment="1">
      <alignment horizontal="left" vertical="top" wrapText="1"/>
    </xf>
    <xf numFmtId="0" fontId="38"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8" fillId="0" borderId="1" xfId="0" applyFont="1" applyFill="1" applyBorder="1" applyAlignment="1">
      <alignment horizontal="left" vertical="top" wrapText="1" indent="1"/>
    </xf>
    <xf numFmtId="0" fontId="0" fillId="0" borderId="1" xfId="0" applyFill="1" applyBorder="1" applyAlignment="1">
      <alignment horizontal="left" vertical="top" wrapText="1" indent="1"/>
    </xf>
    <xf numFmtId="0" fontId="0" fillId="0" borderId="8" xfId="0" applyFill="1" applyBorder="1" applyAlignment="1">
      <alignment horizontal="left" vertical="top" wrapText="1" indent="6"/>
    </xf>
    <xf numFmtId="0" fontId="0" fillId="0" borderId="10" xfId="0" applyFill="1" applyBorder="1" applyAlignment="1">
      <alignment horizontal="left" vertical="top" wrapText="1" indent="6"/>
    </xf>
    <xf numFmtId="0" fontId="38" fillId="0" borderId="5" xfId="0" applyFont="1" applyFill="1" applyBorder="1" applyAlignment="1">
      <alignment horizontal="left" vertical="top" wrapText="1"/>
    </xf>
    <xf numFmtId="0" fontId="38" fillId="0" borderId="6" xfId="0" applyFont="1" applyFill="1" applyBorder="1" applyAlignment="1">
      <alignment horizontal="left" vertical="top" wrapText="1"/>
    </xf>
    <xf numFmtId="0" fontId="38"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38" fillId="0" borderId="4" xfId="0" applyFont="1" applyFill="1" applyBorder="1" applyAlignment="1">
      <alignment horizontal="left" vertical="top" wrapText="1" indent="1"/>
    </xf>
    <xf numFmtId="0" fontId="0" fillId="0" borderId="4" xfId="0" applyFill="1" applyBorder="1" applyAlignment="1">
      <alignment horizontal="left" vertical="top" wrapText="1" indent="1"/>
    </xf>
    <xf numFmtId="0" fontId="38" fillId="0" borderId="7" xfId="0" applyFont="1" applyFill="1" applyBorder="1" applyAlignment="1">
      <alignment horizontal="left" vertical="top" wrapText="1"/>
    </xf>
    <xf numFmtId="0" fontId="38" fillId="0" borderId="7" xfId="0" applyFont="1" applyFill="1" applyBorder="1" applyAlignment="1">
      <alignment horizontal="center" vertical="top" wrapText="1"/>
    </xf>
    <xf numFmtId="0" fontId="38" fillId="0" borderId="7" xfId="0" applyFont="1" applyFill="1" applyBorder="1" applyAlignment="1">
      <alignment horizontal="right" vertical="top" wrapText="1"/>
    </xf>
    <xf numFmtId="1" fontId="39" fillId="0" borderId="7" xfId="0" applyNumberFormat="1" applyFont="1" applyFill="1" applyBorder="1" applyAlignment="1">
      <alignment horizontal="center" vertical="center" shrinkToFit="1"/>
    </xf>
    <xf numFmtId="1" fontId="40" fillId="0" borderId="7" xfId="0" applyNumberFormat="1" applyFont="1" applyFill="1" applyBorder="1" applyAlignment="1">
      <alignment horizontal="right" vertical="center" indent="1" shrinkToFit="1"/>
    </xf>
    <xf numFmtId="1" fontId="40" fillId="0" borderId="7" xfId="0" applyNumberFormat="1" applyFont="1" applyFill="1" applyBorder="1" applyAlignment="1">
      <alignment horizontal="left" vertical="center" indent="1" shrinkToFit="1"/>
    </xf>
    <xf numFmtId="1" fontId="40" fillId="0" borderId="7" xfId="0" applyNumberFormat="1" applyFont="1" applyFill="1" applyBorder="1" applyAlignment="1">
      <alignment horizontal="center" vertical="center" shrinkToFit="1"/>
    </xf>
    <xf numFmtId="1" fontId="41" fillId="0" borderId="8" xfId="0" applyNumberFormat="1" applyFont="1" applyFill="1" applyBorder="1" applyAlignment="1">
      <alignment horizontal="right" vertical="top" indent="2" shrinkToFit="1"/>
    </xf>
    <xf numFmtId="1" fontId="41" fillId="0" borderId="9" xfId="0" applyNumberFormat="1" applyFont="1" applyFill="1" applyBorder="1" applyAlignment="1">
      <alignment horizontal="right" vertical="top" indent="2" shrinkToFit="1"/>
    </xf>
    <xf numFmtId="1" fontId="40" fillId="0" borderId="7" xfId="0" applyNumberFormat="1" applyFont="1" applyFill="1" applyBorder="1" applyAlignment="1">
      <alignment horizontal="center" vertical="top" shrinkToFit="1"/>
    </xf>
    <xf numFmtId="1" fontId="40" fillId="0" borderId="7" xfId="0" applyNumberFormat="1" applyFont="1" applyFill="1" applyBorder="1" applyAlignment="1">
      <alignment horizontal="right" vertical="top" indent="1" shrinkToFit="1"/>
    </xf>
    <xf numFmtId="1" fontId="40" fillId="0" borderId="7" xfId="0" applyNumberFormat="1" applyFont="1" applyFill="1" applyBorder="1" applyAlignment="1">
      <alignment horizontal="left" vertical="top" indent="1" shrinkToFit="1"/>
    </xf>
    <xf numFmtId="0" fontId="0" fillId="0" borderId="7" xfId="0" applyFill="1" applyBorder="1" applyAlignment="1">
      <alignment horizontal="center" vertical="top" wrapText="1"/>
    </xf>
    <xf numFmtId="1" fontId="40" fillId="0" borderId="7" xfId="0" applyNumberFormat="1" applyFont="1" applyFill="1" applyBorder="1" applyAlignment="1">
      <alignment horizontal="left" vertical="top" indent="2" shrinkToFit="1"/>
    </xf>
    <xf numFmtId="0" fontId="42" fillId="0" borderId="0" xfId="0" applyFont="1" applyFill="1" applyBorder="1" applyAlignment="1">
      <alignment horizontal="left" vertical="top" indent="3"/>
    </xf>
    <xf numFmtId="0" fontId="43" fillId="0" borderId="0" xfId="0" applyFont="1" applyFill="1" applyBorder="1" applyAlignment="1">
      <alignment horizontal="left" vertical="top"/>
    </xf>
    <xf numFmtId="0" fontId="0" fillId="0" borderId="0" xfId="0" applyFill="1" applyBorder="1" applyAlignment="1">
      <alignment horizontal="left" vertical="top" indent="4"/>
    </xf>
    <xf numFmtId="0" fontId="37" fillId="0" borderId="0" xfId="0" applyFont="1" applyFill="1" applyBorder="1" applyAlignment="1">
      <alignment horizontal="left" vertical="top" indent="4"/>
    </xf>
    <xf numFmtId="0" fontId="0" fillId="0" borderId="9" xfId="0" applyFill="1" applyBorder="1" applyAlignment="1">
      <alignment horizontal="left" vertical="top" wrapText="1" indent="8"/>
    </xf>
    <xf numFmtId="0" fontId="0" fillId="0" borderId="9" xfId="0" applyFill="1" applyBorder="1" applyAlignment="1">
      <alignment horizontal="left" vertical="top" wrapText="1" indent="6"/>
    </xf>
    <xf numFmtId="0" fontId="38" fillId="0" borderId="8" xfId="0" applyFont="1" applyFill="1" applyBorder="1" applyAlignment="1">
      <alignment horizontal="center" vertical="top" wrapText="1"/>
    </xf>
    <xf numFmtId="0" fontId="38" fillId="0" borderId="9" xfId="0" applyFont="1" applyFill="1" applyBorder="1" applyAlignment="1">
      <alignment horizontal="center" vertical="top" wrapText="1"/>
    </xf>
    <xf numFmtId="1" fontId="40" fillId="0" borderId="8" xfId="0" applyNumberFormat="1" applyFont="1" applyFill="1" applyBorder="1" applyAlignment="1">
      <alignment horizontal="center" vertical="center" shrinkToFit="1"/>
    </xf>
    <xf numFmtId="1" fontId="40" fillId="0" borderId="9" xfId="0" applyNumberFormat="1" applyFont="1" applyFill="1" applyBorder="1" applyAlignment="1">
      <alignment horizontal="center" vertical="center" shrinkToFit="1"/>
    </xf>
    <xf numFmtId="1" fontId="40" fillId="0" borderId="8" xfId="0" applyNumberFormat="1" applyFont="1" applyFill="1" applyBorder="1" applyAlignment="1">
      <alignment horizontal="center" vertical="top" shrinkToFit="1"/>
    </xf>
    <xf numFmtId="1" fontId="40" fillId="0" borderId="9" xfId="0" applyNumberFormat="1" applyFont="1" applyFill="1" applyBorder="1" applyAlignment="1">
      <alignment horizontal="center" vertical="top" shrinkToFit="1"/>
    </xf>
    <xf numFmtId="0" fontId="0" fillId="0" borderId="8" xfId="0" applyFill="1" applyBorder="1" applyAlignment="1">
      <alignment horizontal="left" vertical="top" wrapText="1" indent="7"/>
    </xf>
    <xf numFmtId="0" fontId="0" fillId="0" borderId="10" xfId="0" applyFill="1" applyBorder="1" applyAlignment="1">
      <alignment horizontal="left" vertical="top" wrapText="1" indent="7"/>
    </xf>
    <xf numFmtId="1" fontId="40" fillId="0" borderId="7" xfId="0" applyNumberFormat="1" applyFont="1" applyFill="1" applyBorder="1" applyAlignment="1">
      <alignment horizontal="left" vertical="center" shrinkToFit="1"/>
    </xf>
    <xf numFmtId="0" fontId="0" fillId="0" borderId="9" xfId="0" applyFill="1" applyBorder="1" applyAlignment="1">
      <alignment horizontal="left" vertical="top" wrapText="1" indent="7"/>
    </xf>
    <xf numFmtId="0" fontId="38" fillId="0" borderId="19" xfId="0" applyFont="1" applyFill="1" applyBorder="1" applyAlignment="1">
      <alignment horizontal="left" vertical="top" wrapText="1"/>
    </xf>
    <xf numFmtId="0" fontId="38" fillId="0" borderId="11" xfId="0" applyFont="1" applyFill="1" applyBorder="1" applyAlignment="1">
      <alignment horizontal="left" vertical="top" wrapText="1"/>
    </xf>
    <xf numFmtId="0" fontId="0" fillId="0" borderId="10" xfId="0" applyFill="1" applyBorder="1" applyAlignment="1">
      <alignment horizontal="left" vertical="center" wrapText="1"/>
    </xf>
    <xf numFmtId="1" fontId="39" fillId="0" borderId="7" xfId="0" applyNumberFormat="1" applyFont="1" applyFill="1" applyBorder="1" applyAlignment="1">
      <alignment horizontal="center" vertical="top" shrinkToFit="1"/>
    </xf>
    <xf numFmtId="1" fontId="39" fillId="0" borderId="7" xfId="0" applyNumberFormat="1" applyFont="1" applyFill="1" applyBorder="1" applyAlignment="1">
      <alignment horizontal="right" vertical="top" shrinkToFit="1"/>
    </xf>
    <xf numFmtId="1" fontId="39" fillId="0" borderId="7" xfId="0" applyNumberFormat="1" applyFont="1" applyFill="1" applyBorder="1" applyAlignment="1">
      <alignment horizontal="right" vertical="top" indent="1" shrinkToFit="1"/>
    </xf>
    <xf numFmtId="1" fontId="41" fillId="0" borderId="8" xfId="0" applyNumberFormat="1" applyFont="1" applyFill="1" applyBorder="1" applyAlignment="1">
      <alignment horizontal="center" vertical="top" shrinkToFit="1"/>
    </xf>
    <xf numFmtId="1" fontId="41" fillId="0" borderId="10" xfId="0" applyNumberFormat="1" applyFont="1" applyFill="1" applyBorder="1" applyAlignment="1">
      <alignment horizontal="center" vertical="top" shrinkToFit="1"/>
    </xf>
    <xf numFmtId="1" fontId="41" fillId="0" borderId="9" xfId="0" applyNumberFormat="1" applyFont="1" applyFill="1" applyBorder="1" applyAlignment="1">
      <alignment horizontal="center" vertical="top" shrinkToFit="1"/>
    </xf>
    <xf numFmtId="1" fontId="40" fillId="0" borderId="7" xfId="0" applyNumberFormat="1" applyFont="1" applyFill="1" applyBorder="1" applyAlignment="1">
      <alignment horizontal="right" vertical="top" shrinkToFit="1"/>
    </xf>
    <xf numFmtId="0" fontId="42" fillId="0" borderId="0" xfId="0" applyFont="1" applyFill="1" applyBorder="1" applyAlignment="1">
      <alignment horizontal="left" vertical="top" indent="4"/>
    </xf>
    <xf numFmtId="0" fontId="38" fillId="0" borderId="7" xfId="0" applyFont="1" applyFill="1" applyBorder="1" applyAlignment="1">
      <alignment horizontal="right" vertical="top" wrapText="1" indent="1"/>
    </xf>
    <xf numFmtId="1" fontId="39" fillId="0" borderId="7" xfId="0" applyNumberFormat="1" applyFont="1" applyFill="1" applyBorder="1" applyAlignment="1">
      <alignment horizontal="right" vertical="center" indent="1" shrinkToFi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left" vertical="center" wrapText="1" inden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4" xfId="0" applyFont="1" applyFill="1" applyBorder="1" applyAlignment="1">
      <alignment horizontal="left" vertical="center" wrapText="1" indent="1"/>
    </xf>
    <xf numFmtId="1" fontId="40" fillId="0" borderId="7" xfId="0" applyNumberFormat="1" applyFont="1" applyFill="1" applyBorder="1" applyAlignment="1">
      <alignment horizontal="right" vertical="top" indent="2" shrinkToFit="1"/>
    </xf>
    <xf numFmtId="0" fontId="0" fillId="0" borderId="0" xfId="0" applyFill="1" applyBorder="1" applyAlignment="1">
      <alignment horizontal="left" vertical="top" indent="3"/>
    </xf>
    <xf numFmtId="0" fontId="0" fillId="0" borderId="8" xfId="0" applyFill="1" applyBorder="1" applyAlignment="1">
      <alignment horizontal="left" vertical="top" wrapText="1" indent="14"/>
    </xf>
    <xf numFmtId="0" fontId="0" fillId="0" borderId="10" xfId="0" applyFill="1" applyBorder="1" applyAlignment="1">
      <alignment horizontal="left" vertical="top" wrapText="1" indent="14"/>
    </xf>
    <xf numFmtId="1" fontId="40" fillId="0" borderId="7" xfId="0" applyNumberFormat="1" applyFont="1" applyFill="1" applyBorder="1" applyAlignment="1">
      <alignment horizontal="left" vertical="top" shrinkToFit="1"/>
    </xf>
    <xf numFmtId="0" fontId="38" fillId="0" borderId="8" xfId="0" applyFont="1" applyFill="1" applyBorder="1" applyAlignment="1">
      <alignment horizontal="right" vertical="top" wrapText="1" indent="1"/>
    </xf>
    <xf numFmtId="0" fontId="38" fillId="0" borderId="9" xfId="0" applyFont="1" applyFill="1" applyBorder="1" applyAlignment="1">
      <alignment horizontal="right" vertical="top" wrapText="1" indent="1"/>
    </xf>
    <xf numFmtId="0" fontId="0" fillId="0" borderId="9" xfId="0" applyFill="1" applyBorder="1" applyAlignment="1">
      <alignment horizontal="left" vertical="top" wrapText="1" indent="14"/>
    </xf>
  </cellXfs>
  <cellStyles count="748">
    <cellStyle name="常规" xfId="0" builtinId="0"/>
    <cellStyle name="货币[0]" xfId="1" builtinId="7"/>
    <cellStyle name="20% - 强调文字颜色 3" xfId="2" builtinId="38"/>
    <cellStyle name="输入" xfId="3" builtinId="20"/>
    <cellStyle name="常规 39" xfId="4"/>
    <cellStyle name="货币" xfId="5" builtinId="4"/>
    <cellStyle name="gcd 4" xfId="6"/>
    <cellStyle name="千位分隔[0]" xfId="7" builtinId="6"/>
    <cellStyle name="常规 31 2" xfId="8"/>
    <cellStyle name="40% - 强调文字颜色 3" xfId="9" builtinId="39"/>
    <cellStyle name="差" xfId="10" builtinId="27"/>
    <cellStyle name="千位分隔" xfId="11" builtinId="3"/>
    <cellStyle name="60% - 强调文字颜色 3" xfId="12" builtinId="40"/>
    <cellStyle name="超链接" xfId="13" builtinId="8"/>
    <cellStyle name="常规 10 2 2 3" xfId="14"/>
    <cellStyle name="百分比" xfId="15" builtinId="5"/>
    <cellStyle name="常规 18 13 2" xfId="16"/>
    <cellStyle name="60% - 强调文字颜色 4 2 2 2" xfId="17"/>
    <cellStyle name="已访问的超链接" xfId="18" builtinId="9"/>
    <cellStyle name="常规 6" xfId="19"/>
    <cellStyle name="常规 2 15 2 3 3 2" xfId="20"/>
    <cellStyle name="注释" xfId="21" builtinId="10"/>
    <cellStyle name="常规 12 2 2" xfId="22"/>
    <cellStyle name="60% - 强调文字颜色 2" xfId="23" builtinId="36"/>
    <cellStyle name="标题 4" xfId="24" builtinId="19"/>
    <cellStyle name="警告文本" xfId="25" builtinId="11"/>
    <cellStyle name="60% - 强调文字颜色 2 2 2" xfId="26"/>
    <cellStyle name="0,0_x000d__x000a_NA_x000d__x000a_ 2 10 3" xfId="27"/>
    <cellStyle name="标题" xfId="28" builtinId="15"/>
    <cellStyle name="标题 4 2 2" xfId="29"/>
    <cellStyle name="_ET_STYLE_NoName_00_" xfId="30"/>
    <cellStyle name="40% - 着色 6 2 3" xfId="31"/>
    <cellStyle name="解释性文本" xfId="32" builtinId="53"/>
    <cellStyle name="标题 1" xfId="33" builtinId="16"/>
    <cellStyle name="0,0_x000d__x000a_NA_x000d__x000a_" xfId="34"/>
    <cellStyle name="60% - 强调文字颜色 2 2 2 2" xfId="35"/>
    <cellStyle name="标题 2" xfId="36" builtinId="17"/>
    <cellStyle name="40% - 强调文字颜色 4 2 4" xfId="37"/>
    <cellStyle name="20% - 着色 1 2 4" xfId="38"/>
    <cellStyle name="0,0 _x005f_x000a_NA _x005f_x000a_" xfId="39"/>
    <cellStyle name="60% - 强调文字颜色 1" xfId="40" builtinId="32"/>
    <cellStyle name="60% - 强调文字颜色 2 2 2 3" xfId="41"/>
    <cellStyle name="标题 3" xfId="42" builtinId="18"/>
    <cellStyle name="常规 15 3" xfId="43"/>
    <cellStyle name="常规 20 3" xfId="44"/>
    <cellStyle name="标题 2 2 2" xfId="45"/>
    <cellStyle name="0,0_x000d__x000a_NA_x000d__x000a_ 2 2" xfId="46"/>
    <cellStyle name="60% - 强调文字颜色 4" xfId="47" builtinId="44"/>
    <cellStyle name="40% - 着色 3 2 2 2" xfId="48"/>
    <cellStyle name="20% - 着色 5 2 4" xfId="49"/>
    <cellStyle name="输出" xfId="50" builtinId="21"/>
    <cellStyle name="20% - 强调文字颜色 5 2 4" xfId="51"/>
    <cellStyle name="0,0_x000d__x000a_NA_x000d__x000a_ 2 10 2 2" xfId="52"/>
    <cellStyle name="常规 31" xfId="53"/>
    <cellStyle name="常规 26" xfId="54"/>
    <cellStyle name="60% - 着色 4 2 4" xfId="55"/>
    <cellStyle name="计算" xfId="56" builtinId="22"/>
    <cellStyle name="0,0_x000d__x000a_NA_x000d__x000a_ 10 3" xfId="57"/>
    <cellStyle name="40% - 强调文字颜色 4 2" xfId="58"/>
    <cellStyle name="20% - 着色 1 2" xfId="59"/>
    <cellStyle name="0,0_x000d__x000a_NA_x000d__x000a_ 8 2 2" xfId="60"/>
    <cellStyle name="检查单元格" xfId="61" builtinId="23"/>
    <cellStyle name="20% - 强调文字颜色 6" xfId="62" builtinId="50"/>
    <cellStyle name="强调文字颜色 2" xfId="63" builtinId="33"/>
    <cellStyle name="40% - 着色 5 2" xfId="64"/>
    <cellStyle name="链接单元格" xfId="65" builtinId="24"/>
    <cellStyle name="60% - 强调文字颜色 4 2 3" xfId="66"/>
    <cellStyle name="汇总" xfId="67" builtinId="25"/>
    <cellStyle name="好" xfId="68" builtinId="26"/>
    <cellStyle name="适中" xfId="69" builtinId="28"/>
    <cellStyle name="0,0_x000d__x000a_NA_x000d__x000a_ 10" xfId="70"/>
    <cellStyle name="60% - 着色 5 2 2 3" xfId="71"/>
    <cellStyle name="20% - 强调文字颜色 5" xfId="72" builtinId="46"/>
    <cellStyle name="强调文字颜色 1" xfId="73" builtinId="29"/>
    <cellStyle name="40% - 着色 5 2 3" xfId="74"/>
    <cellStyle name="20% - 强调文字颜色 1" xfId="75" builtinId="30"/>
    <cellStyle name="标题 5 4" xfId="76"/>
    <cellStyle name="60% - 着色 5 2 3" xfId="77"/>
    <cellStyle name="40% - 强调文字颜色 1" xfId="78" builtinId="31"/>
    <cellStyle name="40% - 着色 5 2 4" xfId="79"/>
    <cellStyle name="20% - 强调文字颜色 2" xfId="80" builtinId="34"/>
    <cellStyle name="60% - 着色 5 2 4" xfId="81"/>
    <cellStyle name="40% - 强调文字颜色 2" xfId="82" builtinId="35"/>
    <cellStyle name="0,0_x000d__x000a_NA_x000d__x000a_ 12" xfId="83"/>
    <cellStyle name="强调文字颜色 3" xfId="84" builtinId="37"/>
    <cellStyle name="常规 10 3 3 2" xfId="85"/>
    <cellStyle name="0,0_x005f_x000d__x000a_NA_x005f_x000d__x000a_" xfId="86"/>
    <cellStyle name="强调文字颜色 4" xfId="87" builtinId="41"/>
    <cellStyle name="60% - 着色 5 2 2 2" xfId="88"/>
    <cellStyle name="20% - 强调文字颜色 4" xfId="89" builtinId="42"/>
    <cellStyle name="0,0_x000d__x000a_NA_x000d__x000a_ 8 2" xfId="90"/>
    <cellStyle name="常规 31 3" xfId="91"/>
    <cellStyle name="40% - 强调文字颜色 4" xfId="92" builtinId="43"/>
    <cellStyle name="常规 10 3 3 3" xfId="93"/>
    <cellStyle name="强调文字颜色 5" xfId="94" builtinId="45"/>
    <cellStyle name="60% - 强调文字颜色 5 2 2 2" xfId="95"/>
    <cellStyle name="0,0_x000d__x000a_NA_x000d__x000a_ 8 3" xfId="96"/>
    <cellStyle name="常规 31 4" xfId="97"/>
    <cellStyle name="40% - 强调文字颜色 5" xfId="98" builtinId="47"/>
    <cellStyle name="0,0_x000d__x000a_NA_x000d__x000a_ 12 2" xfId="99"/>
    <cellStyle name="60% - 强调文字颜色 5" xfId="100" builtinId="48"/>
    <cellStyle name="60% - 着色 6 2" xfId="101"/>
    <cellStyle name="常规 10 3 3 4" xfId="102"/>
    <cellStyle name="强调文字颜色 6" xfId="103" builtinId="49"/>
    <cellStyle name="常规 10 3 2 3" xfId="104"/>
    <cellStyle name="0,0 _x000a_NA _x000a_" xfId="105"/>
    <cellStyle name="适中 2" xfId="106"/>
    <cellStyle name="60% - 强调文字颜色 5 2 2 3" xfId="107"/>
    <cellStyle name="40% - 强调文字颜色 6" xfId="108" builtinId="51"/>
    <cellStyle name="60% - 强调文字颜色 6" xfId="109" builtinId="52"/>
    <cellStyle name="0,0_x000d__x000a_NA_x000d__x000a_ 2 10" xfId="110"/>
    <cellStyle name="0,0_x000d__x000a_NA_x000d__x000a_ 10 2" xfId="111"/>
    <cellStyle name="0,0_x000d__x000a_NA_x000d__x000a_ 2 10 2" xfId="112"/>
    <cellStyle name="0,0_x000d__x000a_NA_x000d__x000a_ 10 2 2" xfId="113"/>
    <cellStyle name="标题 2 2" xfId="114"/>
    <cellStyle name="0,0_x000d__x000a_NA_x000d__x000a_ 2" xfId="115"/>
    <cellStyle name="标题 2 2 2 2" xfId="116"/>
    <cellStyle name="0,0_x000d__x000a_NA_x000d__x000a_ 2 2 2" xfId="117"/>
    <cellStyle name="常规 20 4" xfId="118"/>
    <cellStyle name="标题 2 2 3" xfId="119"/>
    <cellStyle name="0,0_x000d__x000a_NA_x000d__x000a_ 2 3" xfId="120"/>
    <cellStyle name="0,0_x000d__x000a_NA_x000d__x000a_ 3" xfId="121"/>
    <cellStyle name="常规 16 3" xfId="122"/>
    <cellStyle name="常规 21 3" xfId="123"/>
    <cellStyle name="常规 11" xfId="124"/>
    <cellStyle name="常规 10 10" xfId="125"/>
    <cellStyle name="0,0_x000d__x000a_NA_x000d__x000a_ 3 2" xfId="126"/>
    <cellStyle name="常规 18 3" xfId="127"/>
    <cellStyle name="常规 23 3" xfId="128"/>
    <cellStyle name="0,0_x000d__x000a_NA_x000d__x000a_ 7" xfId="129"/>
    <cellStyle name="0,0_x000d__x000a_NA_x000d__x000a_ 7 2" xfId="130"/>
    <cellStyle name="0,0_x000d__x000a_NA_x000d__x000a_ 7 2 2" xfId="131"/>
    <cellStyle name="强调文字颜色 4 2 2 2" xfId="132"/>
    <cellStyle name="0,0_x000d__x000a_NA_x000d__x000a_ 7 3" xfId="133"/>
    <cellStyle name="0,0_x000d__x000a_NA_x000d__x000a_ 8" xfId="134"/>
    <cellStyle name="0,0_x000d__x000a_NA_x000d__x000a__续建" xfId="135"/>
    <cellStyle name="20% - 强调文字颜色 1 2" xfId="136"/>
    <cellStyle name="常规 11 4" xfId="137"/>
    <cellStyle name="20% - 强调文字颜色 1 2 2" xfId="138"/>
    <cellStyle name="标题 5" xfId="139"/>
    <cellStyle name="20% - 强调文字颜色 1 2 2 2" xfId="140"/>
    <cellStyle name="20% - 强调文字颜色 1 2 2 3" xfId="141"/>
    <cellStyle name="40% - 强调文字颜色 2 2" xfId="142"/>
    <cellStyle name="20% - 强调文字颜色 1 2 3" xfId="143"/>
    <cellStyle name="20% - 强调文字颜色 1 2 4" xfId="144"/>
    <cellStyle name="20% - 强调文字颜色 2 2" xfId="145"/>
    <cellStyle name="20% - 强调文字颜色 2 2 2" xfId="146"/>
    <cellStyle name="40% - 着色 3 2 4" xfId="147"/>
    <cellStyle name="20% - 强调文字颜色 2 2 2 2" xfId="148"/>
    <cellStyle name="20% - 强调文字颜色 2 2 2 3" xfId="149"/>
    <cellStyle name="常规 3 3 11" xfId="150"/>
    <cellStyle name="20% - 强调文字颜色 2 2 3" xfId="151"/>
    <cellStyle name="20% - 强调文字颜色 2 2 4" xfId="152"/>
    <cellStyle name="20% - 强调文字颜色 3 2" xfId="153"/>
    <cellStyle name="常规 3 2 5" xfId="154"/>
    <cellStyle name="20% - 强调文字颜色 3 2 2" xfId="155"/>
    <cellStyle name="标题 1 2 4" xfId="156"/>
    <cellStyle name="20% - 强调文字颜色 3 2 2 2" xfId="157"/>
    <cellStyle name="20% - 强调文字颜色 3 2 2 3" xfId="158"/>
    <cellStyle name="20% - 强调文字颜色 3 2 3" xfId="159"/>
    <cellStyle name="20% - 强调文字颜色 3 2 4" xfId="160"/>
    <cellStyle name="常规 3" xfId="161"/>
    <cellStyle name="20% - 强调文字颜色 4 2" xfId="162"/>
    <cellStyle name="常规 3 2" xfId="163"/>
    <cellStyle name="20% - 强调文字颜色 4 2 2" xfId="164"/>
    <cellStyle name="常规 3 2 2" xfId="165"/>
    <cellStyle name="20% - 强调文字颜色 4 2 2 2" xfId="166"/>
    <cellStyle name="常规 3 2 3" xfId="167"/>
    <cellStyle name="常规 3 18 2 2" xfId="168"/>
    <cellStyle name="20% - 强调文字颜色 4 2 2 3" xfId="169"/>
    <cellStyle name="常规 3 3" xfId="170"/>
    <cellStyle name="差_业务工作量指标_十三五 商贸服务业重大项目2015-2-5 2 3 2 2" xfId="171"/>
    <cellStyle name="20% - 强调文字颜色 4 2 3" xfId="172"/>
    <cellStyle name="常规 3 4" xfId="173"/>
    <cellStyle name="差_业务工作量指标_十三五 商贸服务业重大项目2015-2-5 2 3 2 3" xfId="174"/>
    <cellStyle name="20% - 强调文字颜色 4 2 4" xfId="175"/>
    <cellStyle name="60% - 着色 1 2 3" xfId="176"/>
    <cellStyle name="20% - 强调文字颜色 5 2" xfId="177"/>
    <cellStyle name="20% - 强调文字颜色 5 2 2" xfId="178"/>
    <cellStyle name="40% - 着色 2 2" xfId="179"/>
    <cellStyle name="20% - 强调文字颜色 5 2 2 2" xfId="180"/>
    <cellStyle name="常规 10 2 2 2 2 2 2" xfId="181"/>
    <cellStyle name="20% - 强调文字颜色 5 2 2 3" xfId="182"/>
    <cellStyle name="40% - 着色 1 2 2" xfId="183"/>
    <cellStyle name="20% - 强调文字颜色 5 2 3" xfId="184"/>
    <cellStyle name="60% - 强调文字颜色 6 2 4" xfId="185"/>
    <cellStyle name="20% - 强调文字颜色 6 2" xfId="186"/>
    <cellStyle name="20% - 强调文字颜色 6 2 2" xfId="187"/>
    <cellStyle name="20% - 强调文字颜色 6 2 2 2" xfId="188"/>
    <cellStyle name="20% - 强调文字颜色 6 2 2 3" xfId="189"/>
    <cellStyle name="20% - 强调文字颜色 6 2 3" xfId="190"/>
    <cellStyle name="20% - 强调文字颜色 6 2 4" xfId="191"/>
    <cellStyle name="40% - 强调文字颜色 4 2 2" xfId="192"/>
    <cellStyle name="20% - 着色 1 2 2" xfId="193"/>
    <cellStyle name="40% - 强调文字颜色 4 2 2 2" xfId="194"/>
    <cellStyle name="20% - 着色 1 2 2 2" xfId="195"/>
    <cellStyle name="40% - 强调文字颜色 4 2 2 3" xfId="196"/>
    <cellStyle name="20% - 着色 1 2 2 3" xfId="197"/>
    <cellStyle name="40% - 强调文字颜色 4 2 3" xfId="198"/>
    <cellStyle name="20% - 着色 1 2 3" xfId="199"/>
    <cellStyle name="常规 2 15 2 3 5" xfId="200"/>
    <cellStyle name="好 2 3" xfId="201"/>
    <cellStyle name="40% - 强调文字颜色 5 2" xfId="202"/>
    <cellStyle name="20% - 着色 2 2" xfId="203"/>
    <cellStyle name="40% - 强调文字颜色 5 2 2" xfId="204"/>
    <cellStyle name="20% - 着色 2 2 2" xfId="205"/>
    <cellStyle name="常规 15" xfId="206"/>
    <cellStyle name="常规 20" xfId="207"/>
    <cellStyle name="20% - 着色 2 2 2 2" xfId="208"/>
    <cellStyle name="常规 2 15 2 4" xfId="209"/>
    <cellStyle name="40% - 强调文字颜色 5 2 2 2" xfId="210"/>
    <cellStyle name="检查单元格 2 2 2" xfId="211"/>
    <cellStyle name="常规 16" xfId="212"/>
    <cellStyle name="常规 21" xfId="213"/>
    <cellStyle name="20% - 着色 2 2 2 3" xfId="214"/>
    <cellStyle name="常规 2 15 2 5" xfId="215"/>
    <cellStyle name="40% - 强调文字颜色 5 2 2 3" xfId="216"/>
    <cellStyle name="40% - 强调文字颜色 5 2 3" xfId="217"/>
    <cellStyle name="20% - 着色 2 2 3" xfId="218"/>
    <cellStyle name="40% - 强调文字颜色 5 2 4" xfId="219"/>
    <cellStyle name="20% - 着色 2 2 4" xfId="220"/>
    <cellStyle name="标题 2 2 4" xfId="221"/>
    <cellStyle name="40% - 强调文字颜色 6 2" xfId="222"/>
    <cellStyle name="20% - 着色 3 2" xfId="223"/>
    <cellStyle name="40% - 着色 6 2 2 3" xfId="224"/>
    <cellStyle name="40% - 强调文字颜色 6 2 2" xfId="225"/>
    <cellStyle name="20% - 着色 3 2 2" xfId="226"/>
    <cellStyle name="40% - 强调文字颜色 6 2 2 2" xfId="227"/>
    <cellStyle name="20% - 着色 3 2 2 2" xfId="228"/>
    <cellStyle name="20% - 着色 3 2 2 3" xfId="229"/>
    <cellStyle name="常规 10 5 2" xfId="230"/>
    <cellStyle name="40% - 强调文字颜色 6 2 2 3" xfId="231"/>
    <cellStyle name="40% - 强调文字颜色 1 2 2" xfId="232"/>
    <cellStyle name="适中 2 2 3" xfId="233"/>
    <cellStyle name="60% - 着色 2 2" xfId="234"/>
    <cellStyle name="40% - 强调文字颜色 6 2 3" xfId="235"/>
    <cellStyle name="20% - 着色 3 2 3" xfId="236"/>
    <cellStyle name="40% - 强调文字颜色 6 2 4" xfId="237"/>
    <cellStyle name="20% - 着色 3 2 4" xfId="238"/>
    <cellStyle name="常规 21 5" xfId="239"/>
    <cellStyle name="常规 2 15 2 2" xfId="240"/>
    <cellStyle name="常规 13" xfId="241"/>
    <cellStyle name="20% - 着色 4 2" xfId="242"/>
    <cellStyle name="常规 2 15 2 2 2" xfId="243"/>
    <cellStyle name="常规 13 2" xfId="244"/>
    <cellStyle name="20% - 着色 4 2 2" xfId="245"/>
    <cellStyle name="40% - 着色 1 2 2 3" xfId="246"/>
    <cellStyle name="20% - 着色 4 2 2 2" xfId="247"/>
    <cellStyle name="20% - 着色 4 2 2 3" xfId="248"/>
    <cellStyle name="常规 2 15 2 2 3" xfId="249"/>
    <cellStyle name="常规 13 3" xfId="250"/>
    <cellStyle name="20% - 着色 4 2 3" xfId="251"/>
    <cellStyle name="20% - 着色 4 2 4" xfId="252"/>
    <cellStyle name="常规 3 2 2 2" xfId="253"/>
    <cellStyle name="标题 3 2 2 3" xfId="254"/>
    <cellStyle name="20% - 着色 5 2" xfId="255"/>
    <cellStyle name="20% - 着色 5 2 2" xfId="256"/>
    <cellStyle name="40% - 着色 2 2 2 3" xfId="257"/>
    <cellStyle name="20% - 着色 5 2 2 2" xfId="258"/>
    <cellStyle name="20% - 着色 5 2 2 3" xfId="259"/>
    <cellStyle name="20% - 着色 5 2 3" xfId="260"/>
    <cellStyle name="常规 3 2 3 2" xfId="261"/>
    <cellStyle name="20% - 着色 6 2" xfId="262"/>
    <cellStyle name="常规 27 3" xfId="263"/>
    <cellStyle name="20% - 着色 6 2 2" xfId="264"/>
    <cellStyle name="40% - 着色 3 2 2 3" xfId="265"/>
    <cellStyle name="20% - 着色 6 2 2 2" xfId="266"/>
    <cellStyle name="20% - 着色 6 2 2 3" xfId="267"/>
    <cellStyle name="常规 27 4" xfId="268"/>
    <cellStyle name="20% - 着色 6 2 3" xfId="269"/>
    <cellStyle name="60% - 强调文字颜色 1 2 2" xfId="270"/>
    <cellStyle name="20% - 着色 6 2 4" xfId="271"/>
    <cellStyle name="常规 10 5" xfId="272"/>
    <cellStyle name="40% - 强调文字颜色 1 2" xfId="273"/>
    <cellStyle name="40% - 强调文字颜色 1 2 2 2" xfId="274"/>
    <cellStyle name="40% - 强调文字颜色 1 2 2 3" xfId="275"/>
    <cellStyle name="常规 10 5 3" xfId="276"/>
    <cellStyle name="40% - 强调文字颜色 1 2 3" xfId="277"/>
    <cellStyle name="40% - 强调文字颜色 1 2 4" xfId="278"/>
    <cellStyle name="40% - 强调文字颜色 2 2 2" xfId="279"/>
    <cellStyle name="40% - 强调文字颜色 2 2 2 2" xfId="280"/>
    <cellStyle name="60% - 强调文字颜色 5 2" xfId="281"/>
    <cellStyle name="60% - 着色 6 2 2" xfId="282"/>
    <cellStyle name="40% - 强调文字颜色 2 2 2 3" xfId="283"/>
    <cellStyle name="40% - 强调文字颜色 2 2 3" xfId="284"/>
    <cellStyle name="40% - 强调文字颜色 2 2 4" xfId="285"/>
    <cellStyle name="常规 31 2 2" xfId="286"/>
    <cellStyle name="40% - 强调文字颜色 3 2" xfId="287"/>
    <cellStyle name="计算 2 2 2" xfId="288"/>
    <cellStyle name="常规 18 13 2 3" xfId="289"/>
    <cellStyle name="40% - 强调文字颜色 3 2 2" xfId="290"/>
    <cellStyle name="40% - 强调文字颜色 3 2 4" xfId="291"/>
    <cellStyle name="40% - 强调文字颜色 3 2 2 2" xfId="292"/>
    <cellStyle name="40% - 强调文字颜色 3 2 2 3" xfId="293"/>
    <cellStyle name="40% - 强调文字颜色 3 2 3" xfId="294"/>
    <cellStyle name="常规 10 2 2 2 2 2" xfId="295"/>
    <cellStyle name="40% - 着色 1 2" xfId="296"/>
    <cellStyle name="40% - 着色 1 2 2 2" xfId="297"/>
    <cellStyle name="常规 10 2 2 2 2 2 3" xfId="298"/>
    <cellStyle name="40% - 着色 1 2 3" xfId="299"/>
    <cellStyle name="40% - 着色 1 2 4" xfId="300"/>
    <cellStyle name="40% - 着色 2 2 2" xfId="301"/>
    <cellStyle name="40% - 着色 2 2 2 2" xfId="302"/>
    <cellStyle name="40% - 着色 2 2 3" xfId="303"/>
    <cellStyle name="40% - 着色 2 2 4" xfId="304"/>
    <cellStyle name="常规 16 2" xfId="305"/>
    <cellStyle name="常规 21 2" xfId="306"/>
    <cellStyle name="常规 10" xfId="307"/>
    <cellStyle name="40% - 着色 2 2 5" xfId="308"/>
    <cellStyle name="40% - 着色 3 2" xfId="309"/>
    <cellStyle name="60% - 强调文字颜色 3 2 2 3" xfId="310"/>
    <cellStyle name="40% - 着色 3 2 2" xfId="311"/>
    <cellStyle name="40% - 着色 3 2 3" xfId="312"/>
    <cellStyle name="40% - 着色 4 2" xfId="313"/>
    <cellStyle name="常规 10 3 4" xfId="314"/>
    <cellStyle name="40% - 着色 4 2 2" xfId="315"/>
    <cellStyle name="60% - 着色 1 2 2 3" xfId="316"/>
    <cellStyle name="40% - 着色 4 2 2 2" xfId="317"/>
    <cellStyle name="40% - 着色 4 2 2 3" xfId="318"/>
    <cellStyle name="常规 10 3 5" xfId="319"/>
    <cellStyle name="40% - 着色 4 2 3" xfId="320"/>
    <cellStyle name="40% - 着色 4 2 4" xfId="321"/>
    <cellStyle name="40% - 着色 5 2 2" xfId="322"/>
    <cellStyle name="60% - 着色 2 2 2 3" xfId="323"/>
    <cellStyle name="40% - 着色 5 2 2 2" xfId="324"/>
    <cellStyle name="40% - 着色 5 2 2 3" xfId="325"/>
    <cellStyle name="40% - 着色 6 2" xfId="326"/>
    <cellStyle name="40% - 着色 6 2 2" xfId="327"/>
    <cellStyle name="60% - 着色 3 2 2 3" xfId="328"/>
    <cellStyle name="40% - 着色 6 2 2 2" xfId="329"/>
    <cellStyle name="40% - 着色 6 2 4" xfId="330"/>
    <cellStyle name="60% - 强调文字颜色 1 2" xfId="331"/>
    <cellStyle name="标题 3 2 4" xfId="332"/>
    <cellStyle name="60% - 强调文字颜色 1 2 2 2" xfId="333"/>
    <cellStyle name="60% - 强调文字颜色 1 2 2 3" xfId="334"/>
    <cellStyle name="60% - 强调文字颜色 1 2 3" xfId="335"/>
    <cellStyle name="常规 3 3 2" xfId="336"/>
    <cellStyle name="60% - 强调文字颜色 1 2 4" xfId="337"/>
    <cellStyle name="60% - 强调文字颜色 2 2" xfId="338"/>
    <cellStyle name="60% - 强调文字颜色 2 2 3" xfId="339"/>
    <cellStyle name="60% - 强调文字颜色 2 2 4" xfId="340"/>
    <cellStyle name="60% - 强调文字颜色 3 2" xfId="341"/>
    <cellStyle name="60% - 强调文字颜色 3 2 2" xfId="342"/>
    <cellStyle name="60% - 强调文字颜色 3 2 2 2" xfId="343"/>
    <cellStyle name="60% - 强调文字颜色 3 2 3" xfId="344"/>
    <cellStyle name="60% - 强调文字颜色 3 2 4" xfId="345"/>
    <cellStyle name="60% - 强调文字颜色 4 2" xfId="346"/>
    <cellStyle name="强调文字颜色 3 2 3" xfId="347"/>
    <cellStyle name="常规 18 13" xfId="348"/>
    <cellStyle name="60% - 强调文字颜色 4 2 2" xfId="349"/>
    <cellStyle name="标题 1 2 2" xfId="350"/>
    <cellStyle name="常规 18 13 3" xfId="351"/>
    <cellStyle name="60% - 着色 4 2" xfId="352"/>
    <cellStyle name="60% - 强调文字颜色 4 2 2 3" xfId="353"/>
    <cellStyle name="60% - 强调文字颜色 4 2 4" xfId="354"/>
    <cellStyle name="60% - 强调文字颜色 5 2 2" xfId="355"/>
    <cellStyle name="60% - 着色 6 2 2 2" xfId="356"/>
    <cellStyle name="60% - 强调文字颜色 5 2 3" xfId="357"/>
    <cellStyle name="60% - 着色 6 2 2 3" xfId="358"/>
    <cellStyle name="60% - 强调文字颜色 5 2 4" xfId="359"/>
    <cellStyle name="常规 13 24 3" xfId="360"/>
    <cellStyle name="60% - 强调文字颜色 6 2" xfId="361"/>
    <cellStyle name="常规 13 24 3 2" xfId="362"/>
    <cellStyle name="60% - 强调文字颜色 6 2 2" xfId="363"/>
    <cellStyle name="60% - 强调文字颜色 6 2 2 2" xfId="364"/>
    <cellStyle name="60% - 强调文字颜色 6 2 2 3" xfId="365"/>
    <cellStyle name="60% - 强调文字颜色 6 2 3" xfId="366"/>
    <cellStyle name="60% - 着色 1 2" xfId="367"/>
    <cellStyle name="60% - 着色 1 2 2" xfId="368"/>
    <cellStyle name="gcd 5" xfId="369"/>
    <cellStyle name="常规 3 24" xfId="370"/>
    <cellStyle name="60% - 着色 1 2 2 2" xfId="371"/>
    <cellStyle name="60% - 着色 1 2 4" xfId="372"/>
    <cellStyle name="60% - 着色 2 2 2" xfId="373"/>
    <cellStyle name="60% - 着色 2 2 2 2" xfId="374"/>
    <cellStyle name="60% - 着色 2 2 3" xfId="375"/>
    <cellStyle name="60% - 着色 2 2 4" xfId="376"/>
    <cellStyle name="常规 10 8 6" xfId="377"/>
    <cellStyle name="60% - 着色 3 2" xfId="378"/>
    <cellStyle name="常规 11 2 2 3" xfId="379"/>
    <cellStyle name="60% - 着色 3 2 2" xfId="380"/>
    <cellStyle name="常规 9 3 3" xfId="381"/>
    <cellStyle name="60% - 着色 3 2 2 2" xfId="382"/>
    <cellStyle name="60% - 着色 3 2 3" xfId="383"/>
    <cellStyle name="60% - 着色 3 2 4" xfId="384"/>
    <cellStyle name="常规 19" xfId="385"/>
    <cellStyle name="常规 24" xfId="386"/>
    <cellStyle name="标题 1 2 2 2" xfId="387"/>
    <cellStyle name="60% - 着色 4 2 2" xfId="388"/>
    <cellStyle name="常规 19 2" xfId="389"/>
    <cellStyle name="60% - 着色 4 2 2 2" xfId="390"/>
    <cellStyle name="常规 19 3" xfId="391"/>
    <cellStyle name="60% - 着色 4 2 2 3" xfId="392"/>
    <cellStyle name="常规 30" xfId="393"/>
    <cellStyle name="常规 25" xfId="394"/>
    <cellStyle name="标题 1 2 2 3" xfId="395"/>
    <cellStyle name="60% - 着色 4 2 3" xfId="396"/>
    <cellStyle name="60% - 着色 5 2" xfId="397"/>
    <cellStyle name="标题 5 3" xfId="398"/>
    <cellStyle name="60% - 着色 5 2 2" xfId="399"/>
    <cellStyle name="60% - 着色 6 2 3" xfId="400"/>
    <cellStyle name="60% - 着色 6 2 4" xfId="401"/>
    <cellStyle name="gcd" xfId="402"/>
    <cellStyle name="gcd 2" xfId="403"/>
    <cellStyle name="gcd 2 2" xfId="404"/>
    <cellStyle name="gcd 2 3" xfId="405"/>
    <cellStyle name="常规 3 4 2" xfId="406"/>
    <cellStyle name="gcd 3" xfId="407"/>
    <cellStyle name="标题 1 2" xfId="408"/>
    <cellStyle name="标题 1 2 3" xfId="409"/>
    <cellStyle name="常规 18 13 4" xfId="410"/>
    <cellStyle name="标题 2 2 2 3" xfId="411"/>
    <cellStyle name="常规 42 2 4" xfId="412"/>
    <cellStyle name="标题 3 2" xfId="413"/>
    <cellStyle name="标题 3 2 2" xfId="414"/>
    <cellStyle name="常规 22 4" xfId="415"/>
    <cellStyle name="标题 3 2 2 2" xfId="416"/>
    <cellStyle name="标题 3 2 3" xfId="417"/>
    <cellStyle name="常规 42 3 4" xfId="418"/>
    <cellStyle name="标题 4 2" xfId="419"/>
    <cellStyle name="常规 6 3" xfId="420"/>
    <cellStyle name="常规 2 15 2 3 3 2 3" xfId="421"/>
    <cellStyle name="标题 4 2 2 2" xfId="422"/>
    <cellStyle name="标题 4 2 2 3" xfId="423"/>
    <cellStyle name="标题 4 2 3" xfId="424"/>
    <cellStyle name="标题 4 2 4" xfId="425"/>
    <cellStyle name="常规 42 4 4" xfId="426"/>
    <cellStyle name="标题 5 2" xfId="427"/>
    <cellStyle name="标题 5 2 2" xfId="428"/>
    <cellStyle name="标题 5 2 3" xfId="429"/>
    <cellStyle name="常规 10 8 7" xfId="430"/>
    <cellStyle name="差 2" xfId="431"/>
    <cellStyle name="差 2 2" xfId="432"/>
    <cellStyle name="差 2 4" xfId="433"/>
    <cellStyle name="差 2 2 2" xfId="434"/>
    <cellStyle name="差 2 2 3" xfId="435"/>
    <cellStyle name="差 2 3" xfId="436"/>
    <cellStyle name="差_业务工作量指标_十三五 商贸服务业重大项目2015-2-5 2 3" xfId="437"/>
    <cellStyle name="差_业务工作量指标_十三五 商贸服务业重大项目2015-2-5 2 3 2" xfId="438"/>
    <cellStyle name="常规 29 2" xfId="439"/>
    <cellStyle name="差_业务工作量指标_十三五 商贸服务业重大项目2015-2-5 2 3 3" xfId="440"/>
    <cellStyle name="差_业务工作量指标_十三五 商贸服务业重大项目2015-2-5 2 3 4" xfId="441"/>
    <cellStyle name="常规 10 2" xfId="442"/>
    <cellStyle name="常规 10 2 2" xfId="443"/>
    <cellStyle name="常规 10 2 2 2" xfId="444"/>
    <cellStyle name="常规 10 2 2 2 2" xfId="445"/>
    <cellStyle name="常规 10 2 2 2 2 3" xfId="446"/>
    <cellStyle name="常规 10 2 2 2 2 4" xfId="447"/>
    <cellStyle name="常规 10 2 3" xfId="448"/>
    <cellStyle name="常规 10 2 4" xfId="449"/>
    <cellStyle name="常规 10 3" xfId="450"/>
    <cellStyle name="常规 10 3 2" xfId="451"/>
    <cellStyle name="常规 10 3 2 2" xfId="452"/>
    <cellStyle name="常规 10 3 3" xfId="453"/>
    <cellStyle name="常规 10 3 3 2 2" xfId="454"/>
    <cellStyle name="常规 10 3 3 2 3" xfId="455"/>
    <cellStyle name="常规 10 4" xfId="456"/>
    <cellStyle name="常规 10 4 2" xfId="457"/>
    <cellStyle name="常规 10 4 3" xfId="458"/>
    <cellStyle name="常规 10 6" xfId="459"/>
    <cellStyle name="常规 10 7" xfId="460"/>
    <cellStyle name="常规 10 8" xfId="461"/>
    <cellStyle name="常规 10 8 2" xfId="462"/>
    <cellStyle name="常规 10 8 2 2" xfId="463"/>
    <cellStyle name="常规 11 2 2" xfId="464"/>
    <cellStyle name="常规 10 8 2 3" xfId="465"/>
    <cellStyle name="常规 10 8 3" xfId="466"/>
    <cellStyle name="常规 10 8 4" xfId="467"/>
    <cellStyle name="常规 10 8 5" xfId="468"/>
    <cellStyle name="常规 10 9" xfId="469"/>
    <cellStyle name="常规 11 2" xfId="470"/>
    <cellStyle name="常规 11 2 2 2" xfId="471"/>
    <cellStyle name="常规 11 2 3" xfId="472"/>
    <cellStyle name="常规 11 3" xfId="473"/>
    <cellStyle name="常规 21 4" xfId="474"/>
    <cellStyle name="常规 12" xfId="475"/>
    <cellStyle name="常规 12 2" xfId="476"/>
    <cellStyle name="常规 12 3" xfId="477"/>
    <cellStyle name="常规 12 4" xfId="478"/>
    <cellStyle name="常规 2 15 2 3" xfId="479"/>
    <cellStyle name="常规 14" xfId="480"/>
    <cellStyle name="常规 2 15 2 3 2" xfId="481"/>
    <cellStyle name="常规 14 2" xfId="482"/>
    <cellStyle name="常规 2 15 2 3 3" xfId="483"/>
    <cellStyle name="常规 14 3" xfId="484"/>
    <cellStyle name="常规 15 2" xfId="485"/>
    <cellStyle name="常规 20 2" xfId="486"/>
    <cellStyle name="检查单元格 2 2 3" xfId="487"/>
    <cellStyle name="常规 17" xfId="488"/>
    <cellStyle name="常规 22" xfId="489"/>
    <cellStyle name="常规 17 2" xfId="490"/>
    <cellStyle name="常规 22 2" xfId="491"/>
    <cellStyle name="常规 17 3" xfId="492"/>
    <cellStyle name="常规 22 3" xfId="493"/>
    <cellStyle name="常规 18" xfId="494"/>
    <cellStyle name="常规 23" xfId="495"/>
    <cellStyle name="常规 18 13 2 2" xfId="496"/>
    <cellStyle name="常规 18 2" xfId="497"/>
    <cellStyle name="常规 23 2" xfId="498"/>
    <cellStyle name="常规 3 3 4" xfId="499"/>
    <cellStyle name="常规 2" xfId="500"/>
    <cellStyle name="常规 2 15 2" xfId="501"/>
    <cellStyle name="常规 2 15 2 3 2 2" xfId="502"/>
    <cellStyle name="常规 2 15 2 3 2 3" xfId="503"/>
    <cellStyle name="常规 6 2" xfId="504"/>
    <cellStyle name="常规 2 15 2 3 3 2 2" xfId="505"/>
    <cellStyle name="常规 7" xfId="506"/>
    <cellStyle name="常规 2 15 2 3 3 3" xfId="507"/>
    <cellStyle name="常规 8" xfId="508"/>
    <cellStyle name="常规 2 15 2 3 3 4" xfId="509"/>
    <cellStyle name="常规 2 15 2 3 4" xfId="510"/>
    <cellStyle name="常规 3 2 4" xfId="511"/>
    <cellStyle name="常规 3 18 2 3" xfId="512"/>
    <cellStyle name="常规 2 15 5" xfId="513"/>
    <cellStyle name="着色 6 2 2 3" xfId="514"/>
    <cellStyle name="常规 2 15 5 2" xfId="515"/>
    <cellStyle name="常规 2 15 5 3" xfId="516"/>
    <cellStyle name="常规 2 18" xfId="517"/>
    <cellStyle name="常规 2 2" xfId="518"/>
    <cellStyle name="常规 27 2 3" xfId="519"/>
    <cellStyle name="常规 2 2 2" xfId="520"/>
    <cellStyle name="常规 2 2 3" xfId="521"/>
    <cellStyle name="常规 2 3" xfId="522"/>
    <cellStyle name="常规 2 4" xfId="523"/>
    <cellStyle name="常规 32" xfId="524"/>
    <cellStyle name="常规 27" xfId="525"/>
    <cellStyle name="常规 32 2" xfId="526"/>
    <cellStyle name="常规 27 2" xfId="527"/>
    <cellStyle name="常规 27 2 2" xfId="528"/>
    <cellStyle name="常规 33" xfId="529"/>
    <cellStyle name="常规 28" xfId="530"/>
    <cellStyle name="常规 33 3" xfId="531"/>
    <cellStyle name="常规 28 3" xfId="532"/>
    <cellStyle name="常规 29" xfId="533"/>
    <cellStyle name="常规 3 18" xfId="534"/>
    <cellStyle name="常规 3 18 2" xfId="535"/>
    <cellStyle name="常规 3 18 3" xfId="536"/>
    <cellStyle name="常规 3 18 4" xfId="537"/>
    <cellStyle name="常规 3 2 2 3" xfId="538"/>
    <cellStyle name="常规 3 22 3" xfId="539"/>
    <cellStyle name="常规 3 3 3" xfId="540"/>
    <cellStyle name="常规 3 5" xfId="541"/>
    <cellStyle name="常规 3 6" xfId="542"/>
    <cellStyle name="常规 30 16" xfId="543"/>
    <cellStyle name="常规 33 2" xfId="544"/>
    <cellStyle name="常规 33 2 2" xfId="545"/>
    <cellStyle name="常规 33 2 3" xfId="546"/>
    <cellStyle name="常规 33 4" xfId="547"/>
    <cellStyle name="常规 40 2" xfId="548"/>
    <cellStyle name="常规 35 2" xfId="549"/>
    <cellStyle name="常规 36 12" xfId="550"/>
    <cellStyle name="常规 4" xfId="551"/>
    <cellStyle name="常规 4 2" xfId="552"/>
    <cellStyle name="常规 4 4" xfId="553"/>
    <cellStyle name="常规 4 2 2" xfId="554"/>
    <cellStyle name="常规 4 5" xfId="555"/>
    <cellStyle name="常规 4 2 3" xfId="556"/>
    <cellStyle name="常规 4 3" xfId="557"/>
    <cellStyle name="常规 4 6" xfId="558"/>
    <cellStyle name="常规 41 2" xfId="559"/>
    <cellStyle name="常规 42" xfId="560"/>
    <cellStyle name="常规 42 2" xfId="561"/>
    <cellStyle name="常规 42 2 2" xfId="562"/>
    <cellStyle name="常规 42 2 2 2" xfId="563"/>
    <cellStyle name="常规 42 2 2 2 2" xfId="564"/>
    <cellStyle name="常规 42 2 2 2 3" xfId="565"/>
    <cellStyle name="常规 42 2 2 3" xfId="566"/>
    <cellStyle name="常规 42 2 2 4" xfId="567"/>
    <cellStyle name="常规 42 2 3" xfId="568"/>
    <cellStyle name="常规 42 3" xfId="569"/>
    <cellStyle name="常规 42 3 2" xfId="570"/>
    <cellStyle name="常规 42 3 2 2" xfId="571"/>
    <cellStyle name="常规 42 3 2 3" xfId="572"/>
    <cellStyle name="常规 42 3 3" xfId="573"/>
    <cellStyle name="常规 42 4" xfId="574"/>
    <cellStyle name="常规 42 4 2" xfId="575"/>
    <cellStyle name="常规 42 4 2 2" xfId="576"/>
    <cellStyle name="常规 42 4 2 3" xfId="577"/>
    <cellStyle name="常规 42 4 3" xfId="578"/>
    <cellStyle name="常规 42 5" xfId="579"/>
    <cellStyle name="常规 42 6" xfId="580"/>
    <cellStyle name="常规 43" xfId="581"/>
    <cellStyle name="常规 45" xfId="582"/>
    <cellStyle name="常规 45 2" xfId="583"/>
    <cellStyle name="常规 45 2 2" xfId="584"/>
    <cellStyle name="常规 45 3" xfId="585"/>
    <cellStyle name="常规 45 4" xfId="586"/>
    <cellStyle name="常规 5" xfId="587"/>
    <cellStyle name="着色 3 2 4" xfId="588"/>
    <cellStyle name="常规 5 2" xfId="589"/>
    <cellStyle name="常规 5 2 2" xfId="590"/>
    <cellStyle name="常规 5 2 3" xfId="591"/>
    <cellStyle name="常规 5 3" xfId="592"/>
    <cellStyle name="常规 5 4" xfId="593"/>
    <cellStyle name="常规 5 5" xfId="594"/>
    <cellStyle name="常规 51" xfId="595"/>
    <cellStyle name="常规 6 4" xfId="596"/>
    <cellStyle name="常规 7 2" xfId="597"/>
    <cellStyle name="常规 7 2 2" xfId="598"/>
    <cellStyle name="常规 7 2 3" xfId="599"/>
    <cellStyle name="常规 7 3" xfId="600"/>
    <cellStyle name="常规 7 4" xfId="601"/>
    <cellStyle name="常规 74" xfId="602"/>
    <cellStyle name="常规 77" xfId="603"/>
    <cellStyle name="常规 8 2" xfId="604"/>
    <cellStyle name="常规 8 3" xfId="605"/>
    <cellStyle name="常规 8 3 2" xfId="606"/>
    <cellStyle name="常规 8 3 3" xfId="607"/>
    <cellStyle name="常规 8 4" xfId="608"/>
    <cellStyle name="常规 8 5" xfId="609"/>
    <cellStyle name="常规 8 6" xfId="610"/>
    <cellStyle name="常规 9" xfId="611"/>
    <cellStyle name="常规 9 2" xfId="612"/>
    <cellStyle name="常规 9 3" xfId="613"/>
    <cellStyle name="常规 9 3 2" xfId="614"/>
    <cellStyle name="常规 9 4" xfId="615"/>
    <cellStyle name="常规 9 5" xfId="616"/>
    <cellStyle name="常规 94" xfId="617"/>
    <cellStyle name="常规 99" xfId="618"/>
    <cellStyle name="好 2" xfId="619"/>
    <cellStyle name="好 2 2" xfId="620"/>
    <cellStyle name="好 2 2 2" xfId="621"/>
    <cellStyle name="好 2 2 3" xfId="622"/>
    <cellStyle name="好 2 4" xfId="623"/>
    <cellStyle name="汇总 2" xfId="624"/>
    <cellStyle name="汇总 2 2" xfId="625"/>
    <cellStyle name="汇总 2 2 2" xfId="626"/>
    <cellStyle name="警告文本 2 2 2" xfId="627"/>
    <cellStyle name="汇总 2 2 3" xfId="628"/>
    <cellStyle name="汇总 2 3" xfId="629"/>
    <cellStyle name="汇总 2 4" xfId="630"/>
    <cellStyle name="计算 2" xfId="631"/>
    <cellStyle name="计算 2 2" xfId="632"/>
    <cellStyle name="计算 2 2 3" xfId="633"/>
    <cellStyle name="计算 2 3" xfId="634"/>
    <cellStyle name="计算 2 4" xfId="635"/>
    <cellStyle name="检查单元格 2" xfId="636"/>
    <cellStyle name="检查单元格 2 2" xfId="637"/>
    <cellStyle name="检查单元格 2 3" xfId="638"/>
    <cellStyle name="检查单元格 2 4" xfId="639"/>
    <cellStyle name="解释性文本 2" xfId="640"/>
    <cellStyle name="解释性文本 2 2" xfId="641"/>
    <cellStyle name="解释性文本 2 2 2" xfId="642"/>
    <cellStyle name="解释性文本 2 2 3" xfId="643"/>
    <cellStyle name="解释性文本 2 3" xfId="644"/>
    <cellStyle name="解释性文本 2 4" xfId="645"/>
    <cellStyle name="警告文本 2" xfId="646"/>
    <cellStyle name="警告文本 2 2" xfId="647"/>
    <cellStyle name="警告文本 2 2 3" xfId="648"/>
    <cellStyle name="警告文本 2 3" xfId="649"/>
    <cellStyle name="警告文本 2 4" xfId="650"/>
    <cellStyle name="链接单元格 2" xfId="651"/>
    <cellStyle name="链接单元格 2 2" xfId="652"/>
    <cellStyle name="链接单元格 2 2 2" xfId="653"/>
    <cellStyle name="链接单元格 2 2 3" xfId="654"/>
    <cellStyle name="链接单元格 2 3" xfId="655"/>
    <cellStyle name="链接单元格 2 4" xfId="656"/>
    <cellStyle name="强调文字颜色 1 2" xfId="657"/>
    <cellStyle name="强调文字颜色 1 2 2" xfId="658"/>
    <cellStyle name="强调文字颜色 1 2 2 2" xfId="659"/>
    <cellStyle name="强调文字颜色 1 2 2 3" xfId="660"/>
    <cellStyle name="强调文字颜色 1 2 3" xfId="661"/>
    <cellStyle name="强调文字颜色 1 2 4" xfId="662"/>
    <cellStyle name="强调文字颜色 2 2" xfId="663"/>
    <cellStyle name="强调文字颜色 2 2 2" xfId="664"/>
    <cellStyle name="强调文字颜色 2 2 2 2" xfId="665"/>
    <cellStyle name="强调文字颜色 2 2 2 3" xfId="666"/>
    <cellStyle name="强调文字颜色 2 2 3" xfId="667"/>
    <cellStyle name="强调文字颜色 2 2 4" xfId="668"/>
    <cellStyle name="强调文字颜色 3 2" xfId="669"/>
    <cellStyle name="强调文字颜色 3 2 2" xfId="670"/>
    <cellStyle name="强调文字颜色 3 2 2 2" xfId="671"/>
    <cellStyle name="强调文字颜色 3 2 2 3" xfId="672"/>
    <cellStyle name="强调文字颜色 3 2 4" xfId="673"/>
    <cellStyle name="强调文字颜色 4 2" xfId="674"/>
    <cellStyle name="强调文字颜色 4 2 2" xfId="675"/>
    <cellStyle name="强调文字颜色 4 2 2 3" xfId="676"/>
    <cellStyle name="强调文字颜色 4 2 3" xfId="677"/>
    <cellStyle name="强调文字颜色 4 2 4" xfId="678"/>
    <cellStyle name="强调文字颜色 5 2" xfId="679"/>
    <cellStyle name="强调文字颜色 5 2 2" xfId="680"/>
    <cellStyle name="强调文字颜色 5 2 2 2" xfId="681"/>
    <cellStyle name="强调文字颜色 5 2 2 3" xfId="682"/>
    <cellStyle name="强调文字颜色 5 2 3" xfId="683"/>
    <cellStyle name="强调文字颜色 5 2 4" xfId="684"/>
    <cellStyle name="强调文字颜色 6 2" xfId="685"/>
    <cellStyle name="强调文字颜色 6 2 2" xfId="686"/>
    <cellStyle name="强调文字颜色 6 2 2 2" xfId="687"/>
    <cellStyle name="强调文字颜色 6 2 2 3" xfId="688"/>
    <cellStyle name="强调文字颜色 6 2 3" xfId="689"/>
    <cellStyle name="强调文字颜色 6 2 4" xfId="690"/>
    <cellStyle name="适中 2 2" xfId="691"/>
    <cellStyle name="适中 2 2 2" xfId="692"/>
    <cellStyle name="适中 2 3" xfId="693"/>
    <cellStyle name="适中 2 4" xfId="694"/>
    <cellStyle name="输出 2" xfId="695"/>
    <cellStyle name="输出 2 2" xfId="696"/>
    <cellStyle name="输出 2 2 2" xfId="697"/>
    <cellStyle name="输出 2 2 3" xfId="698"/>
    <cellStyle name="输出 2 3" xfId="699"/>
    <cellStyle name="输出 2 4" xfId="700"/>
    <cellStyle name="输入 2" xfId="701"/>
    <cellStyle name="输入 2 2" xfId="702"/>
    <cellStyle name="输入 2 2 2" xfId="703"/>
    <cellStyle name="输入 2 2 3" xfId="704"/>
    <cellStyle name="输入 2 3" xfId="705"/>
    <cellStyle name="输入 2 4" xfId="706"/>
    <cellStyle name="样式 1" xfId="707"/>
    <cellStyle name="着色 1 2" xfId="708"/>
    <cellStyle name="着色 1 2 2" xfId="709"/>
    <cellStyle name="着色 1 2 2 2" xfId="710"/>
    <cellStyle name="着色 1 2 2 3" xfId="711"/>
    <cellStyle name="着色 1 2 3" xfId="712"/>
    <cellStyle name="着色 1 2 4" xfId="713"/>
    <cellStyle name="着色 2 2" xfId="714"/>
    <cellStyle name="着色 2 2 2" xfId="715"/>
    <cellStyle name="着色 2 2 2 2" xfId="716"/>
    <cellStyle name="着色 2 2 2 3" xfId="717"/>
    <cellStyle name="着色 2 2 3" xfId="718"/>
    <cellStyle name="着色 2 2 4" xfId="719"/>
    <cellStyle name="着色 3 2" xfId="720"/>
    <cellStyle name="着色 3 2 2" xfId="721"/>
    <cellStyle name="着色 3 2 2 2" xfId="722"/>
    <cellStyle name="着色 3 2 2 3" xfId="723"/>
    <cellStyle name="着色 3 2 3" xfId="724"/>
    <cellStyle name="着色 4 2" xfId="725"/>
    <cellStyle name="着色 4 2 2" xfId="726"/>
    <cellStyle name="着色 4 2 2 2" xfId="727"/>
    <cellStyle name="着色 4 2 2 3" xfId="728"/>
    <cellStyle name="着色 4 2 3" xfId="729"/>
    <cellStyle name="着色 4 2 4" xfId="730"/>
    <cellStyle name="着色 5 2" xfId="731"/>
    <cellStyle name="着色 5 2 2" xfId="732"/>
    <cellStyle name="着色 5 2 2 2" xfId="733"/>
    <cellStyle name="着色 5 2 2 3" xfId="734"/>
    <cellStyle name="着色 5 2 3" xfId="735"/>
    <cellStyle name="着色 5 2 4" xfId="736"/>
    <cellStyle name="着色 6 2" xfId="737"/>
    <cellStyle name="着色 6 2 2" xfId="738"/>
    <cellStyle name="着色 6 2 2 2" xfId="739"/>
    <cellStyle name="着色 6 2 3" xfId="740"/>
    <cellStyle name="着色 6 2 4" xfId="741"/>
    <cellStyle name="注释 2" xfId="742"/>
    <cellStyle name="注释 2 2" xfId="743"/>
    <cellStyle name="注释 2 2 2" xfId="744"/>
    <cellStyle name="注释 2 2 3" xfId="745"/>
    <cellStyle name="注释 2 3" xfId="746"/>
    <cellStyle name="注释 2 4" xfId="74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7</xdr:col>
      <xdr:colOff>455294</xdr:colOff>
      <xdr:row>0</xdr:row>
      <xdr:rowOff>318770</xdr:rowOff>
    </xdr:to>
    <xdr:grpSp>
      <xdr:nvGrpSpPr>
        <xdr:cNvPr id="2" name="Group 2"/>
        <xdr:cNvGrpSpPr/>
      </xdr:nvGrpSpPr>
      <xdr:grpSpPr>
        <a:xfrm>
          <a:off x="0" y="0"/>
          <a:ext cx="3893185" cy="318770"/>
          <a:chOff x="0" y="0"/>
          <a:chExt cx="3773804" cy="318770"/>
        </a:xfrm>
      </xdr:grpSpPr>
      <xdr:pic>
        <xdr:nvPicPr>
          <xdr:cNvPr id="3" name="image1.png"/>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1209446" cy="318516"/>
          </a:xfrm>
          <a:prstGeom prst="rect">
            <a:avLst/>
          </a:prstGeom>
        </xdr:spPr>
      </xdr:pic>
      <xdr:pic>
        <xdr:nvPicPr>
          <xdr:cNvPr id="4" name="image2.png"/>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07161" y="0"/>
            <a:ext cx="786765" cy="318516"/>
          </a:xfrm>
          <a:prstGeom prst="rect">
            <a:avLst/>
          </a:prstGeom>
        </xdr:spPr>
      </xdr:pic>
      <xdr:pic>
        <xdr:nvPicPr>
          <xdr:cNvPr id="5" name="image3.png"/>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1536572" y="0"/>
            <a:ext cx="2236724" cy="318516"/>
          </a:xfrm>
          <a:prstGeom prst="rect">
            <a:avLst/>
          </a:prstGeom>
        </xdr:spPr>
      </xdr:pic>
    </xdr:grp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L12" sqref="L12"/>
    </sheetView>
  </sheetViews>
  <sheetFormatPr defaultColWidth="9" defaultRowHeight="12.75"/>
  <cols>
    <col min="1" max="1" width="0.666666666666667" customWidth="1"/>
    <col min="2" max="2" width="6.66666666666667" customWidth="1"/>
    <col min="3" max="3" width="12" customWidth="1"/>
    <col min="4" max="4" width="8.83333333333333" customWidth="1"/>
    <col min="5" max="6" width="11.3333333333333" customWidth="1"/>
    <col min="7" max="7" width="9.33333333333333" customWidth="1"/>
    <col min="8" max="9" width="12" customWidth="1"/>
    <col min="10" max="10" width="11.8333333333333" customWidth="1"/>
  </cols>
  <sheetData>
    <row r="1" ht="26.1" customHeight="1"/>
    <row r="2" ht="42.6" customHeight="1" spans="1:1">
      <c r="A2" s="375" t="s">
        <v>0</v>
      </c>
    </row>
    <row r="3" ht="42.6" customHeight="1" spans="1:1">
      <c r="A3" t="s">
        <v>1</v>
      </c>
    </row>
    <row r="4" ht="42.6" customHeight="1" spans="1:1">
      <c r="A4" t="s">
        <v>2</v>
      </c>
    </row>
    <row r="5" ht="42.6" customHeight="1" spans="1:1">
      <c r="A5" t="s">
        <v>3</v>
      </c>
    </row>
    <row r="6" ht="42.6" customHeight="1" spans="1:1">
      <c r="A6" t="s">
        <v>4</v>
      </c>
    </row>
    <row r="7" ht="38.25" customHeight="1" spans="1:10">
      <c r="A7" s="376" t="s">
        <v>5</v>
      </c>
      <c r="B7" s="377"/>
      <c r="C7" s="377"/>
      <c r="D7" s="377"/>
      <c r="E7" s="377"/>
      <c r="F7" s="377"/>
      <c r="G7" s="377"/>
      <c r="H7" s="377"/>
      <c r="I7" s="377"/>
      <c r="J7" s="381"/>
    </row>
    <row r="8" ht="27" customHeight="1" spans="1:10">
      <c r="A8" s="309" t="s">
        <v>6</v>
      </c>
      <c r="B8" s="310"/>
      <c r="C8" s="311" t="s">
        <v>7</v>
      </c>
      <c r="D8" s="312" t="s">
        <v>8</v>
      </c>
      <c r="E8" s="313" t="s">
        <v>9</v>
      </c>
      <c r="F8" s="26" t="s">
        <v>10</v>
      </c>
      <c r="G8" s="315" t="s">
        <v>11</v>
      </c>
      <c r="H8" s="316"/>
      <c r="I8" s="316"/>
      <c r="J8" s="342"/>
    </row>
    <row r="9" ht="28.5" customHeight="1" spans="1:10">
      <c r="A9" s="317"/>
      <c r="B9" s="318"/>
      <c r="C9" s="319"/>
      <c r="D9" s="320"/>
      <c r="E9" s="321"/>
      <c r="F9" s="32"/>
      <c r="G9" s="323" t="s">
        <v>12</v>
      </c>
      <c r="H9" s="324" t="s">
        <v>13</v>
      </c>
      <c r="I9" s="324" t="s">
        <v>14</v>
      </c>
      <c r="J9" s="324" t="s">
        <v>15</v>
      </c>
    </row>
    <row r="10" ht="28.7" customHeight="1" spans="1:10">
      <c r="A10" s="15"/>
      <c r="B10" s="35"/>
      <c r="C10" s="324" t="s">
        <v>16</v>
      </c>
      <c r="D10" s="333">
        <v>1028</v>
      </c>
      <c r="E10" s="332">
        <v>35805904</v>
      </c>
      <c r="F10" s="332">
        <v>5689159</v>
      </c>
      <c r="G10" s="378">
        <v>845297</v>
      </c>
      <c r="H10" s="332">
        <v>50994</v>
      </c>
      <c r="I10" s="332">
        <v>121478</v>
      </c>
      <c r="J10" s="332">
        <v>4671390</v>
      </c>
    </row>
    <row r="11" ht="27" customHeight="1" spans="1:10">
      <c r="A11" s="379" t="s">
        <v>17</v>
      </c>
      <c r="B11" s="380"/>
      <c r="C11" s="324" t="s">
        <v>18</v>
      </c>
      <c r="D11" s="333">
        <v>238</v>
      </c>
      <c r="E11" s="332">
        <v>16501594</v>
      </c>
      <c r="F11" s="332">
        <v>2551539</v>
      </c>
      <c r="G11" s="378">
        <v>144884</v>
      </c>
      <c r="H11" s="332">
        <v>25059</v>
      </c>
      <c r="I11" s="332">
        <v>93818</v>
      </c>
      <c r="J11" s="332">
        <v>2287778</v>
      </c>
    </row>
    <row r="12" ht="27.75" customHeight="1" spans="1:10">
      <c r="A12" s="379" t="s">
        <v>19</v>
      </c>
      <c r="B12" s="380"/>
      <c r="C12" s="324" t="s">
        <v>20</v>
      </c>
      <c r="D12" s="333">
        <v>392</v>
      </c>
      <c r="E12" s="332">
        <v>10723682</v>
      </c>
      <c r="F12" s="332">
        <v>1611118</v>
      </c>
      <c r="G12" s="378">
        <v>429854</v>
      </c>
      <c r="H12" s="332">
        <v>1827</v>
      </c>
      <c r="I12" s="332">
        <v>10780</v>
      </c>
      <c r="J12" s="332">
        <v>1168657</v>
      </c>
    </row>
    <row r="13" ht="27" customHeight="1" spans="1:10">
      <c r="A13" s="379" t="s">
        <v>21</v>
      </c>
      <c r="B13" s="380"/>
      <c r="C13" s="324" t="s">
        <v>22</v>
      </c>
      <c r="D13" s="333">
        <v>125</v>
      </c>
      <c r="E13" s="332">
        <v>2393329</v>
      </c>
      <c r="F13" s="332">
        <v>396586</v>
      </c>
      <c r="G13" s="334">
        <v>51696</v>
      </c>
      <c r="H13" s="332">
        <v>6929</v>
      </c>
      <c r="I13" s="332">
        <v>1500</v>
      </c>
      <c r="J13" s="332">
        <v>336461</v>
      </c>
    </row>
    <row r="14" ht="27.95" customHeight="1" spans="1:10">
      <c r="A14" s="379" t="s">
        <v>23</v>
      </c>
      <c r="B14" s="380"/>
      <c r="C14" s="324" t="s">
        <v>24</v>
      </c>
      <c r="D14" s="333">
        <v>172</v>
      </c>
      <c r="E14" s="332">
        <v>5508888</v>
      </c>
      <c r="F14" s="332">
        <v>954392</v>
      </c>
      <c r="G14" s="378">
        <v>156773</v>
      </c>
      <c r="H14" s="332">
        <v>6351</v>
      </c>
      <c r="I14" s="332">
        <v>14500</v>
      </c>
      <c r="J14" s="332">
        <v>776768</v>
      </c>
    </row>
    <row r="15" ht="27.95" customHeight="1" spans="1:10">
      <c r="A15" s="379" t="s">
        <v>25</v>
      </c>
      <c r="B15" s="380"/>
      <c r="C15" s="324" t="s">
        <v>26</v>
      </c>
      <c r="D15" s="333">
        <v>101</v>
      </c>
      <c r="E15" s="332">
        <v>678410</v>
      </c>
      <c r="F15" s="332">
        <v>175524</v>
      </c>
      <c r="G15" s="334">
        <v>62090</v>
      </c>
      <c r="H15" s="332">
        <v>10828</v>
      </c>
      <c r="I15" s="332">
        <v>880</v>
      </c>
      <c r="J15" s="332">
        <v>101726</v>
      </c>
    </row>
    <row r="16" ht="42.6" customHeight="1" spans="1:1">
      <c r="A16" s="340" t="s">
        <v>27</v>
      </c>
    </row>
    <row r="17" ht="42.6" customHeight="1" spans="1:1">
      <c r="A17" t="s">
        <v>28</v>
      </c>
    </row>
    <row r="18" ht="42.6" customHeight="1" spans="1:1">
      <c r="A18" t="s">
        <v>29</v>
      </c>
    </row>
    <row r="19" ht="42.6" customHeight="1" spans="1:1">
      <c r="A19" s="306" t="s">
        <v>30</v>
      </c>
    </row>
    <row r="20" ht="17.45" customHeight="1" spans="1:1">
      <c r="A20" s="338" t="s">
        <v>31</v>
      </c>
    </row>
  </sheetData>
  <mergeCells count="13">
    <mergeCell ref="A7:J7"/>
    <mergeCell ref="G8:J8"/>
    <mergeCell ref="A10:B10"/>
    <mergeCell ref="A11:B11"/>
    <mergeCell ref="A12:B12"/>
    <mergeCell ref="A13:B13"/>
    <mergeCell ref="A14:B14"/>
    <mergeCell ref="A15:B15"/>
    <mergeCell ref="C8:C9"/>
    <mergeCell ref="D8:D9"/>
    <mergeCell ref="E8:E9"/>
    <mergeCell ref="F8:F9"/>
    <mergeCell ref="A8:B9"/>
  </mergeCells>
  <pageMargins left="0.699305555555556" right="0.699305555555556" top="0.75" bottom="0.75" header="0.3" footer="0.3"/>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zoomScale="110" zoomScaleNormal="110" workbookViewId="0">
      <selection activeCell="K6" sqref="K6"/>
    </sheetView>
  </sheetViews>
  <sheetFormatPr defaultColWidth="9" defaultRowHeight="12.75" outlineLevelRow="6"/>
  <cols>
    <col min="1" max="1" width="4.83333333333333" style="121" customWidth="1"/>
    <col min="2" max="2" width="16.8333333333333" style="121" customWidth="1"/>
    <col min="3" max="3" width="4.83333333333333" style="130" customWidth="1"/>
    <col min="4" max="4" width="10.8333333333333" style="121" customWidth="1"/>
    <col min="5" max="6" width="12.8333333333333" style="121"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5" style="121" customWidth="1"/>
    <col min="16" max="16" width="20.8333333333333" style="121" customWidth="1"/>
    <col min="17" max="17" width="0.166666666666667" style="121" customWidth="1"/>
    <col min="18" max="16384" width="9.33333333333333" style="121"/>
  </cols>
  <sheetData>
    <row r="1" ht="30" customHeight="1" spans="1:16">
      <c r="A1" s="217" t="s">
        <v>314</v>
      </c>
      <c r="B1" s="217"/>
      <c r="C1" s="217"/>
      <c r="D1" s="217"/>
      <c r="E1" s="217"/>
      <c r="F1" s="217"/>
      <c r="G1" s="217"/>
      <c r="H1" s="217"/>
      <c r="I1" s="217"/>
      <c r="J1" s="217"/>
      <c r="K1" s="217"/>
      <c r="L1" s="217"/>
      <c r="M1" s="217"/>
      <c r="N1" s="217"/>
      <c r="O1" s="217"/>
      <c r="P1" s="217"/>
    </row>
    <row r="2" ht="20.1" customHeight="1" spans="1:16">
      <c r="A2" s="45" t="s">
        <v>183</v>
      </c>
      <c r="B2" s="46"/>
      <c r="C2" s="46"/>
      <c r="D2" s="46"/>
      <c r="E2" s="46"/>
      <c r="F2" s="46"/>
      <c r="G2" s="46"/>
      <c r="H2" s="46"/>
      <c r="I2" s="46"/>
      <c r="J2" s="46"/>
      <c r="K2" s="46"/>
      <c r="L2" s="46"/>
      <c r="M2" s="46"/>
      <c r="N2" s="46"/>
      <c r="O2" s="46"/>
      <c r="P2" s="46"/>
    </row>
    <row r="3" s="130" customFormat="1"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s="130" customFormat="1" ht="20.1" customHeight="1" spans="1:16">
      <c r="A4" s="49"/>
      <c r="B4" s="50"/>
      <c r="C4" s="49"/>
      <c r="D4" s="49"/>
      <c r="E4" s="49"/>
      <c r="F4" s="49"/>
      <c r="G4" s="49"/>
      <c r="H4" s="49"/>
      <c r="I4" s="49"/>
      <c r="J4" s="64"/>
      <c r="K4" s="65" t="s">
        <v>154</v>
      </c>
      <c r="L4" s="65" t="s">
        <v>155</v>
      </c>
      <c r="M4" s="65" t="s">
        <v>197</v>
      </c>
      <c r="N4" s="65" t="s">
        <v>198</v>
      </c>
      <c r="O4" s="49"/>
      <c r="P4" s="66"/>
    </row>
    <row r="5" s="130" customFormat="1" ht="20.1" customHeight="1" spans="1:16">
      <c r="A5" s="235"/>
      <c r="B5" s="236" t="s">
        <v>199</v>
      </c>
      <c r="C5" s="237">
        <v>2</v>
      </c>
      <c r="D5" s="235"/>
      <c r="E5" s="235"/>
      <c r="F5" s="235"/>
      <c r="G5" s="238"/>
      <c r="H5" s="235"/>
      <c r="I5" s="237">
        <f>SUM(I6:I7)</f>
        <v>3927</v>
      </c>
      <c r="J5" s="237">
        <f t="shared" ref="J5:N5" si="0">SUM(J6:J7)</f>
        <v>1115</v>
      </c>
      <c r="K5" s="237">
        <f t="shared" si="0"/>
        <v>315</v>
      </c>
      <c r="L5" s="237"/>
      <c r="M5" s="237"/>
      <c r="N5" s="237">
        <f t="shared" si="0"/>
        <v>800</v>
      </c>
      <c r="O5" s="235"/>
      <c r="P5" s="235"/>
    </row>
    <row r="6" s="186" customFormat="1" ht="75" customHeight="1" spans="1:16">
      <c r="A6" s="239">
        <v>1</v>
      </c>
      <c r="B6" s="240" t="s">
        <v>315</v>
      </c>
      <c r="C6" s="241" t="s">
        <v>201</v>
      </c>
      <c r="D6" s="242" t="s">
        <v>316</v>
      </c>
      <c r="E6" s="242" t="s">
        <v>317</v>
      </c>
      <c r="F6" s="241" t="s">
        <v>318</v>
      </c>
      <c r="G6" s="236" t="s">
        <v>252</v>
      </c>
      <c r="H6" s="243" t="s">
        <v>319</v>
      </c>
      <c r="I6" s="237">
        <v>2187</v>
      </c>
      <c r="J6" s="237">
        <v>520</v>
      </c>
      <c r="K6" s="237">
        <v>120</v>
      </c>
      <c r="L6" s="235"/>
      <c r="M6" s="235"/>
      <c r="N6" s="237">
        <v>400</v>
      </c>
      <c r="O6" s="241" t="s">
        <v>214</v>
      </c>
      <c r="P6" s="242" t="s">
        <v>254</v>
      </c>
    </row>
    <row r="7" s="186" customFormat="1" ht="79" customHeight="1" spans="1:16">
      <c r="A7" s="239">
        <v>2</v>
      </c>
      <c r="B7" s="240" t="s">
        <v>320</v>
      </c>
      <c r="C7" s="241" t="s">
        <v>201</v>
      </c>
      <c r="D7" s="242" t="s">
        <v>316</v>
      </c>
      <c r="E7" s="241" t="s">
        <v>252</v>
      </c>
      <c r="F7" s="241" t="s">
        <v>318</v>
      </c>
      <c r="G7" s="236" t="s">
        <v>252</v>
      </c>
      <c r="H7" s="243" t="s">
        <v>321</v>
      </c>
      <c r="I7" s="237">
        <v>1740</v>
      </c>
      <c r="J7" s="237">
        <v>595</v>
      </c>
      <c r="K7" s="237">
        <v>195</v>
      </c>
      <c r="L7" s="235"/>
      <c r="M7" s="235"/>
      <c r="N7" s="237">
        <v>400</v>
      </c>
      <c r="O7" s="241" t="s">
        <v>257</v>
      </c>
      <c r="P7" s="242" t="s">
        <v>254</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14583333333333" bottom="0.236111111111111" header="0.314583333333333" footer="0.314583333333333"/>
  <pageSetup paperSize="9" scale="91" firstPageNumber="11" orientation="landscape" useFirstPageNumber="1" horizontalDpi="600"/>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26"/>
  <sheetViews>
    <sheetView workbookViewId="0">
      <selection activeCell="A8" sqref="$A8:$XFD8"/>
    </sheetView>
  </sheetViews>
  <sheetFormatPr defaultColWidth="9" defaultRowHeight="12.75"/>
  <cols>
    <col min="1" max="1" width="5.5" style="130" customWidth="1"/>
    <col min="2" max="2" width="3.33333333333333" style="121" customWidth="1"/>
    <col min="3" max="3" width="10" style="121" customWidth="1"/>
    <col min="4" max="4" width="8.16666666666667" style="121" customWidth="1"/>
    <col min="5" max="5" width="8" style="121" customWidth="1"/>
    <col min="6" max="6" width="7.83333333333333" style="121" customWidth="1"/>
    <col min="7" max="7" width="8.5" style="121" customWidth="1"/>
    <col min="8" max="8" width="3.16666666666667" style="121" customWidth="1"/>
    <col min="9" max="9" width="28.6666666666667" style="121" customWidth="1"/>
    <col min="10" max="11" width="8.83333333333333" style="121" customWidth="1"/>
    <col min="12" max="12" width="8.5" style="121" customWidth="1"/>
    <col min="13" max="13" width="7.5" style="121" customWidth="1"/>
    <col min="14" max="14" width="8" style="121" customWidth="1"/>
    <col min="15" max="16" width="8.16666666666667" style="121" customWidth="1"/>
    <col min="17" max="17" width="9.5" style="121" customWidth="1"/>
    <col min="18" max="18" width="25.5" style="121" customWidth="1"/>
    <col min="19" max="16384" width="9.33333333333333" style="121"/>
  </cols>
  <sheetData>
    <row r="1" ht="33.2" customHeight="1" spans="1:18">
      <c r="A1" s="69" t="s">
        <v>322</v>
      </c>
      <c r="B1" s="69"/>
      <c r="C1" s="69"/>
      <c r="D1" s="69"/>
      <c r="E1" s="69"/>
      <c r="F1" s="69"/>
      <c r="G1" s="69"/>
      <c r="H1" s="69"/>
      <c r="I1" s="69"/>
      <c r="J1" s="69"/>
      <c r="K1" s="69"/>
      <c r="L1" s="69"/>
      <c r="M1" s="69"/>
      <c r="N1" s="69"/>
      <c r="O1" s="69"/>
      <c r="P1" s="69"/>
      <c r="Q1" s="69"/>
      <c r="R1" s="69"/>
    </row>
    <row r="2" ht="19.7" customHeight="1" spans="1:1">
      <c r="A2" s="130" t="s">
        <v>323</v>
      </c>
    </row>
    <row r="3" ht="24" customHeight="1" spans="1:18">
      <c r="A3" s="223" t="s">
        <v>324</v>
      </c>
      <c r="B3" s="224" t="s">
        <v>325</v>
      </c>
      <c r="C3" s="225"/>
      <c r="D3" s="71" t="s">
        <v>326</v>
      </c>
      <c r="E3" s="71" t="s">
        <v>327</v>
      </c>
      <c r="F3" s="71" t="s">
        <v>328</v>
      </c>
      <c r="G3" s="71" t="s">
        <v>329</v>
      </c>
      <c r="H3" s="224" t="s">
        <v>330</v>
      </c>
      <c r="I3" s="225"/>
      <c r="J3" s="71" t="s">
        <v>331</v>
      </c>
      <c r="K3" s="71" t="s">
        <v>332</v>
      </c>
      <c r="L3" s="164" t="s">
        <v>333</v>
      </c>
      <c r="M3" s="89" t="s">
        <v>334</v>
      </c>
      <c r="N3" s="233"/>
      <c r="O3" s="233"/>
      <c r="P3" s="90"/>
      <c r="Q3" s="71" t="s">
        <v>335</v>
      </c>
      <c r="R3" s="71" t="s">
        <v>336</v>
      </c>
    </row>
    <row r="4" ht="24" customHeight="1" spans="1:18">
      <c r="A4" s="226"/>
      <c r="B4" s="227"/>
      <c r="C4" s="228"/>
      <c r="D4" s="75"/>
      <c r="E4" s="75"/>
      <c r="F4" s="75"/>
      <c r="G4" s="75"/>
      <c r="H4" s="227"/>
      <c r="I4" s="228"/>
      <c r="J4" s="75"/>
      <c r="K4" s="75"/>
      <c r="L4" s="166"/>
      <c r="M4" s="88" t="s">
        <v>337</v>
      </c>
      <c r="N4" s="88" t="s">
        <v>338</v>
      </c>
      <c r="O4" s="88" t="s">
        <v>339</v>
      </c>
      <c r="P4" s="88" t="s">
        <v>340</v>
      </c>
      <c r="Q4" s="75"/>
      <c r="R4" s="75"/>
    </row>
    <row r="5" ht="21.6" customHeight="1" spans="1:18">
      <c r="A5" s="229"/>
      <c r="B5" s="230" t="s">
        <v>341</v>
      </c>
      <c r="C5" s="231"/>
      <c r="D5" s="87">
        <v>18</v>
      </c>
      <c r="E5" s="11"/>
      <c r="F5" s="11"/>
      <c r="G5" s="11"/>
      <c r="H5" s="15"/>
      <c r="I5" s="35"/>
      <c r="J5" s="87">
        <v>1736402</v>
      </c>
      <c r="K5" s="102">
        <v>198087</v>
      </c>
      <c r="L5" s="87">
        <v>163937</v>
      </c>
      <c r="M5" s="87">
        <v>10090</v>
      </c>
      <c r="N5" s="87">
        <v>0</v>
      </c>
      <c r="O5" s="87">
        <v>66718</v>
      </c>
      <c r="P5" s="87">
        <v>87129</v>
      </c>
      <c r="Q5" s="11"/>
      <c r="R5" s="11"/>
    </row>
    <row r="6" ht="21.6" customHeight="1" spans="1:18">
      <c r="A6" s="229"/>
      <c r="B6" s="230" t="s">
        <v>342</v>
      </c>
      <c r="C6" s="231"/>
      <c r="D6" s="87">
        <v>3</v>
      </c>
      <c r="E6" s="11"/>
      <c r="F6" s="11"/>
      <c r="G6" s="11"/>
      <c r="H6" s="15"/>
      <c r="I6" s="35"/>
      <c r="J6" s="87">
        <v>959788</v>
      </c>
      <c r="K6" s="102">
        <v>6220</v>
      </c>
      <c r="L6" s="87">
        <v>46900</v>
      </c>
      <c r="M6" s="87">
        <v>2400</v>
      </c>
      <c r="N6" s="87">
        <v>0</v>
      </c>
      <c r="O6" s="87">
        <v>2100</v>
      </c>
      <c r="P6" s="87">
        <v>42400</v>
      </c>
      <c r="Q6" s="11"/>
      <c r="R6" s="11"/>
    </row>
    <row r="7" ht="21.6" customHeight="1" spans="1:18">
      <c r="A7" s="229"/>
      <c r="B7" s="230" t="s">
        <v>343</v>
      </c>
      <c r="C7" s="231"/>
      <c r="D7" s="87">
        <v>9</v>
      </c>
      <c r="E7" s="11"/>
      <c r="F7" s="11"/>
      <c r="G7" s="11"/>
      <c r="H7" s="15"/>
      <c r="I7" s="35"/>
      <c r="J7" s="87">
        <v>617009</v>
      </c>
      <c r="K7" s="102">
        <v>59692</v>
      </c>
      <c r="L7" s="87">
        <v>92885</v>
      </c>
      <c r="M7" s="87">
        <v>6338</v>
      </c>
      <c r="N7" s="87">
        <v>0</v>
      </c>
      <c r="O7" s="87">
        <v>64618</v>
      </c>
      <c r="P7" s="87">
        <v>21929</v>
      </c>
      <c r="Q7" s="11"/>
      <c r="R7" s="11"/>
    </row>
    <row r="8" ht="21.6" customHeight="1" spans="1:18">
      <c r="A8" s="229"/>
      <c r="B8" s="230" t="s">
        <v>344</v>
      </c>
      <c r="C8" s="231"/>
      <c r="D8" s="87">
        <v>6</v>
      </c>
      <c r="E8" s="11"/>
      <c r="F8" s="11"/>
      <c r="G8" s="11"/>
      <c r="H8" s="15"/>
      <c r="I8" s="35"/>
      <c r="J8" s="87">
        <v>159606</v>
      </c>
      <c r="K8" s="102">
        <v>132175</v>
      </c>
      <c r="L8" s="87">
        <v>24152</v>
      </c>
      <c r="M8" s="87">
        <v>1352</v>
      </c>
      <c r="N8" s="87">
        <v>0</v>
      </c>
      <c r="O8" s="87">
        <v>0</v>
      </c>
      <c r="P8" s="87">
        <v>22800</v>
      </c>
      <c r="Q8" s="11"/>
      <c r="R8" s="11"/>
    </row>
    <row r="9" ht="46.35" hidden="1" customHeight="1" spans="1:18">
      <c r="A9" s="87">
        <v>1</v>
      </c>
      <c r="B9" s="89" t="s">
        <v>345</v>
      </c>
      <c r="C9" s="90"/>
      <c r="D9" s="88" t="s">
        <v>342</v>
      </c>
      <c r="E9" s="96" t="s">
        <v>346</v>
      </c>
      <c r="F9" s="232" t="s">
        <v>347</v>
      </c>
      <c r="G9" s="88" t="s">
        <v>348</v>
      </c>
      <c r="H9" s="89" t="s">
        <v>349</v>
      </c>
      <c r="I9" s="90"/>
      <c r="J9" s="87">
        <v>894373</v>
      </c>
      <c r="K9" s="102">
        <v>6200</v>
      </c>
      <c r="L9" s="87">
        <v>3500</v>
      </c>
      <c r="M9" s="87">
        <v>1400</v>
      </c>
      <c r="N9" s="11"/>
      <c r="O9" s="87">
        <v>2100</v>
      </c>
      <c r="P9" s="11"/>
      <c r="Q9" s="88" t="s">
        <v>350</v>
      </c>
      <c r="R9" s="96" t="s">
        <v>351</v>
      </c>
    </row>
    <row r="10" ht="55.7" hidden="1" customHeight="1" spans="1:18">
      <c r="A10" s="87">
        <v>2</v>
      </c>
      <c r="B10" s="89" t="s">
        <v>352</v>
      </c>
      <c r="C10" s="90"/>
      <c r="D10" s="88" t="s">
        <v>342</v>
      </c>
      <c r="E10" s="88" t="s">
        <v>353</v>
      </c>
      <c r="F10" s="96" t="s">
        <v>354</v>
      </c>
      <c r="G10" s="88" t="s">
        <v>355</v>
      </c>
      <c r="H10" s="89" t="s">
        <v>356</v>
      </c>
      <c r="I10" s="90"/>
      <c r="J10" s="87">
        <v>12415</v>
      </c>
      <c r="K10" s="87">
        <v>20</v>
      </c>
      <c r="L10" s="87">
        <v>2600</v>
      </c>
      <c r="M10" s="11"/>
      <c r="N10" s="11"/>
      <c r="O10" s="11"/>
      <c r="P10" s="87">
        <v>2600</v>
      </c>
      <c r="Q10" s="88" t="s">
        <v>357</v>
      </c>
      <c r="R10" s="96" t="s">
        <v>358</v>
      </c>
    </row>
    <row r="11" ht="46.7" hidden="1" customHeight="1" spans="1:18">
      <c r="A11" s="87">
        <v>3</v>
      </c>
      <c r="B11" s="89" t="s">
        <v>359</v>
      </c>
      <c r="C11" s="90"/>
      <c r="D11" s="88" t="s">
        <v>342</v>
      </c>
      <c r="E11" s="88" t="s">
        <v>360</v>
      </c>
      <c r="F11" s="232" t="s">
        <v>347</v>
      </c>
      <c r="G11" s="88" t="s">
        <v>355</v>
      </c>
      <c r="H11" s="89" t="s">
        <v>361</v>
      </c>
      <c r="I11" s="90"/>
      <c r="J11" s="87">
        <v>53000</v>
      </c>
      <c r="K11" s="11"/>
      <c r="L11" s="87">
        <v>40800</v>
      </c>
      <c r="M11" s="87">
        <v>1000</v>
      </c>
      <c r="N11" s="11"/>
      <c r="O11" s="11"/>
      <c r="P11" s="87">
        <v>39800</v>
      </c>
      <c r="Q11" s="88" t="s">
        <v>362</v>
      </c>
      <c r="R11" s="96" t="s">
        <v>363</v>
      </c>
    </row>
    <row r="12" ht="39.2" hidden="1" customHeight="1" spans="1:18">
      <c r="A12" s="87">
        <v>4</v>
      </c>
      <c r="B12" s="89" t="s">
        <v>364</v>
      </c>
      <c r="C12" s="90"/>
      <c r="D12" s="88" t="s">
        <v>343</v>
      </c>
      <c r="E12" s="96" t="s">
        <v>346</v>
      </c>
      <c r="F12" s="232" t="s">
        <v>347</v>
      </c>
      <c r="G12" s="88" t="s">
        <v>365</v>
      </c>
      <c r="H12" s="89" t="s">
        <v>366</v>
      </c>
      <c r="I12" s="90"/>
      <c r="J12" s="87">
        <v>268842</v>
      </c>
      <c r="K12" s="102">
        <v>1790</v>
      </c>
      <c r="L12" s="87">
        <v>40000</v>
      </c>
      <c r="M12" s="11"/>
      <c r="N12" s="11"/>
      <c r="O12" s="87">
        <v>30818</v>
      </c>
      <c r="P12" s="87">
        <v>9182</v>
      </c>
      <c r="Q12" s="88" t="s">
        <v>367</v>
      </c>
      <c r="R12" s="96" t="s">
        <v>368</v>
      </c>
    </row>
    <row r="13" ht="68.45" hidden="1" customHeight="1" spans="1:18">
      <c r="A13" s="87">
        <v>5</v>
      </c>
      <c r="B13" s="89" t="s">
        <v>369</v>
      </c>
      <c r="C13" s="90"/>
      <c r="D13" s="88" t="s">
        <v>343</v>
      </c>
      <c r="E13" s="88" t="s">
        <v>360</v>
      </c>
      <c r="F13" s="232" t="s">
        <v>347</v>
      </c>
      <c r="G13" s="88" t="s">
        <v>370</v>
      </c>
      <c r="H13" s="89" t="s">
        <v>371</v>
      </c>
      <c r="I13" s="90"/>
      <c r="J13" s="87">
        <v>80064</v>
      </c>
      <c r="K13" s="102">
        <v>37000</v>
      </c>
      <c r="L13" s="87">
        <v>28800</v>
      </c>
      <c r="M13" s="11"/>
      <c r="N13" s="11"/>
      <c r="O13" s="87">
        <v>28800</v>
      </c>
      <c r="P13" s="11"/>
      <c r="Q13" s="88" t="s">
        <v>372</v>
      </c>
      <c r="R13" s="11" t="s">
        <v>373</v>
      </c>
    </row>
    <row r="14" ht="40.7" hidden="1" customHeight="1" spans="1:18">
      <c r="A14" s="87">
        <v>6</v>
      </c>
      <c r="B14" s="15" t="s">
        <v>374</v>
      </c>
      <c r="C14" s="35"/>
      <c r="D14" s="88" t="s">
        <v>343</v>
      </c>
      <c r="E14" s="88" t="s">
        <v>360</v>
      </c>
      <c r="F14" s="232" t="s">
        <v>347</v>
      </c>
      <c r="G14" s="88" t="s">
        <v>375</v>
      </c>
      <c r="H14" s="15" t="s">
        <v>376</v>
      </c>
      <c r="I14" s="35"/>
      <c r="J14" s="87">
        <v>15731</v>
      </c>
      <c r="K14" s="102">
        <v>3647</v>
      </c>
      <c r="L14" s="87">
        <v>905</v>
      </c>
      <c r="M14" s="87">
        <v>905</v>
      </c>
      <c r="N14" s="11"/>
      <c r="O14" s="11"/>
      <c r="P14" s="11"/>
      <c r="Q14" s="88" t="s">
        <v>367</v>
      </c>
      <c r="R14" s="96" t="s">
        <v>377</v>
      </c>
    </row>
    <row r="15" ht="40.7" hidden="1" customHeight="1" spans="1:18">
      <c r="A15" s="87">
        <v>7</v>
      </c>
      <c r="B15" s="15" t="s">
        <v>378</v>
      </c>
      <c r="C15" s="35"/>
      <c r="D15" s="88" t="s">
        <v>343</v>
      </c>
      <c r="E15" s="88" t="s">
        <v>360</v>
      </c>
      <c r="F15" s="232" t="s">
        <v>347</v>
      </c>
      <c r="G15" s="88" t="s">
        <v>355</v>
      </c>
      <c r="H15" s="89" t="s">
        <v>379</v>
      </c>
      <c r="I15" s="90"/>
      <c r="J15" s="87">
        <v>13209</v>
      </c>
      <c r="K15" s="102">
        <v>1615</v>
      </c>
      <c r="L15" s="87">
        <v>657</v>
      </c>
      <c r="M15" s="87">
        <v>657</v>
      </c>
      <c r="N15" s="11"/>
      <c r="O15" s="11"/>
      <c r="P15" s="11"/>
      <c r="Q15" s="88" t="s">
        <v>367</v>
      </c>
      <c r="R15" s="96" t="s">
        <v>380</v>
      </c>
    </row>
    <row r="16" ht="51" hidden="1" customHeight="1" spans="1:18">
      <c r="A16" s="87">
        <v>8</v>
      </c>
      <c r="B16" s="89" t="s">
        <v>381</v>
      </c>
      <c r="C16" s="90"/>
      <c r="D16" s="96" t="s">
        <v>343</v>
      </c>
      <c r="E16" s="88" t="s">
        <v>360</v>
      </c>
      <c r="F16" s="88" t="s">
        <v>347</v>
      </c>
      <c r="G16" s="88" t="s">
        <v>382</v>
      </c>
      <c r="H16" s="15" t="s">
        <v>383</v>
      </c>
      <c r="I16" s="35"/>
      <c r="J16" s="87">
        <v>7843</v>
      </c>
      <c r="K16" s="87">
        <v>20</v>
      </c>
      <c r="L16" s="87">
        <v>4776</v>
      </c>
      <c r="M16" s="87">
        <v>4776</v>
      </c>
      <c r="N16" s="11"/>
      <c r="O16" s="11"/>
      <c r="P16" s="11"/>
      <c r="Q16" s="88" t="s">
        <v>384</v>
      </c>
      <c r="R16" s="96" t="s">
        <v>385</v>
      </c>
    </row>
    <row r="17" ht="47.85" hidden="1" customHeight="1" spans="1:18">
      <c r="A17" s="87">
        <v>9</v>
      </c>
      <c r="B17" s="89" t="s">
        <v>386</v>
      </c>
      <c r="C17" s="90"/>
      <c r="D17" s="96" t="s">
        <v>343</v>
      </c>
      <c r="E17" s="88" t="s">
        <v>353</v>
      </c>
      <c r="F17" s="96" t="s">
        <v>354</v>
      </c>
      <c r="G17" s="88" t="s">
        <v>355</v>
      </c>
      <c r="H17" s="89" t="s">
        <v>387</v>
      </c>
      <c r="I17" s="90"/>
      <c r="J17" s="87">
        <v>35109</v>
      </c>
      <c r="K17" s="87">
        <v>20</v>
      </c>
      <c r="L17" s="87">
        <v>5000</v>
      </c>
      <c r="M17" s="11"/>
      <c r="N17" s="11"/>
      <c r="O17" s="87">
        <v>5000</v>
      </c>
      <c r="P17" s="11"/>
      <c r="Q17" s="88" t="s">
        <v>384</v>
      </c>
      <c r="R17" s="96" t="s">
        <v>388</v>
      </c>
    </row>
    <row r="18" ht="75.95" hidden="1" customHeight="1" spans="1:18">
      <c r="A18" s="87">
        <v>10</v>
      </c>
      <c r="B18" s="89" t="s">
        <v>389</v>
      </c>
      <c r="C18" s="90"/>
      <c r="D18" s="96" t="s">
        <v>343</v>
      </c>
      <c r="E18" s="88" t="s">
        <v>353</v>
      </c>
      <c r="F18" s="96" t="s">
        <v>354</v>
      </c>
      <c r="G18" s="88" t="s">
        <v>355</v>
      </c>
      <c r="H18" s="15" t="s">
        <v>390</v>
      </c>
      <c r="I18" s="35"/>
      <c r="J18" s="87">
        <v>23747</v>
      </c>
      <c r="K18" s="87">
        <v>2000</v>
      </c>
      <c r="L18" s="87">
        <v>4147</v>
      </c>
      <c r="M18" s="11"/>
      <c r="N18" s="11"/>
      <c r="O18" s="11"/>
      <c r="P18" s="87">
        <v>4147</v>
      </c>
      <c r="Q18" s="88" t="s">
        <v>384</v>
      </c>
      <c r="R18" s="96" t="s">
        <v>391</v>
      </c>
    </row>
    <row r="19" ht="48.75" hidden="1" customHeight="1" spans="1:18">
      <c r="A19" s="87">
        <v>11</v>
      </c>
      <c r="B19" s="15" t="s">
        <v>392</v>
      </c>
      <c r="C19" s="35"/>
      <c r="D19" s="96" t="s">
        <v>343</v>
      </c>
      <c r="E19" s="88" t="s">
        <v>353</v>
      </c>
      <c r="F19" s="88" t="s">
        <v>355</v>
      </c>
      <c r="G19" s="88" t="s">
        <v>355</v>
      </c>
      <c r="H19" s="89" t="s">
        <v>393</v>
      </c>
      <c r="I19" s="90"/>
      <c r="J19" s="87">
        <v>96854</v>
      </c>
      <c r="K19" s="87">
        <v>7600</v>
      </c>
      <c r="L19" s="87">
        <v>4600</v>
      </c>
      <c r="M19" s="11"/>
      <c r="N19" s="11"/>
      <c r="O19" s="11"/>
      <c r="P19" s="87">
        <v>4600</v>
      </c>
      <c r="Q19" s="88" t="s">
        <v>384</v>
      </c>
      <c r="R19" s="11" t="s">
        <v>394</v>
      </c>
    </row>
    <row r="20" ht="47.85" hidden="1" customHeight="1" spans="1:18">
      <c r="A20" s="87">
        <v>12</v>
      </c>
      <c r="B20" s="89" t="s">
        <v>395</v>
      </c>
      <c r="C20" s="90"/>
      <c r="D20" s="96" t="s">
        <v>343</v>
      </c>
      <c r="E20" s="88" t="s">
        <v>353</v>
      </c>
      <c r="F20" s="96" t="s">
        <v>355</v>
      </c>
      <c r="G20" s="88" t="s">
        <v>355</v>
      </c>
      <c r="H20" s="89" t="s">
        <v>396</v>
      </c>
      <c r="I20" s="90"/>
      <c r="J20" s="87">
        <v>75610</v>
      </c>
      <c r="K20" s="87">
        <v>6000</v>
      </c>
      <c r="L20" s="87">
        <v>4000</v>
      </c>
      <c r="M20" s="11"/>
      <c r="N20" s="11"/>
      <c r="O20" s="11"/>
      <c r="P20" s="87">
        <v>4000</v>
      </c>
      <c r="Q20" s="88" t="s">
        <v>384</v>
      </c>
      <c r="R20" s="11" t="s">
        <v>397</v>
      </c>
    </row>
    <row r="21" ht="38.85" hidden="1" customHeight="1" spans="1:18">
      <c r="A21" s="87">
        <v>13</v>
      </c>
      <c r="B21" s="15" t="s">
        <v>398</v>
      </c>
      <c r="C21" s="35"/>
      <c r="D21" s="96" t="s">
        <v>344</v>
      </c>
      <c r="E21" s="88" t="s">
        <v>360</v>
      </c>
      <c r="F21" s="88" t="s">
        <v>347</v>
      </c>
      <c r="G21" s="88" t="s">
        <v>375</v>
      </c>
      <c r="H21" s="89" t="s">
        <v>399</v>
      </c>
      <c r="I21" s="90"/>
      <c r="J21" s="87">
        <v>10869</v>
      </c>
      <c r="K21" s="87">
        <v>9143</v>
      </c>
      <c r="L21" s="87">
        <v>1000</v>
      </c>
      <c r="M21" s="11"/>
      <c r="N21" s="11"/>
      <c r="O21" s="11"/>
      <c r="P21" s="87">
        <v>1000</v>
      </c>
      <c r="Q21" s="88" t="s">
        <v>400</v>
      </c>
      <c r="R21" s="96" t="s">
        <v>401</v>
      </c>
    </row>
    <row r="22" ht="36" hidden="1" customHeight="1" spans="1:18">
      <c r="A22" s="87">
        <v>14</v>
      </c>
      <c r="B22" s="15" t="s">
        <v>402</v>
      </c>
      <c r="C22" s="35"/>
      <c r="D22" s="96" t="s">
        <v>344</v>
      </c>
      <c r="E22" s="88" t="s">
        <v>360</v>
      </c>
      <c r="F22" s="88" t="s">
        <v>347</v>
      </c>
      <c r="G22" s="88" t="s">
        <v>355</v>
      </c>
      <c r="H22" s="89" t="s">
        <v>403</v>
      </c>
      <c r="I22" s="90"/>
      <c r="J22" s="87">
        <v>10388</v>
      </c>
      <c r="K22" s="87">
        <v>8973</v>
      </c>
      <c r="L22" s="87">
        <v>800</v>
      </c>
      <c r="M22" s="11"/>
      <c r="N22" s="11"/>
      <c r="O22" s="11"/>
      <c r="P22" s="87">
        <v>800</v>
      </c>
      <c r="Q22" s="88" t="s">
        <v>400</v>
      </c>
      <c r="R22" s="96" t="s">
        <v>401</v>
      </c>
    </row>
    <row r="23" ht="40.7" hidden="1" customHeight="1" spans="1:18">
      <c r="A23" s="87">
        <v>15</v>
      </c>
      <c r="B23" s="89" t="s">
        <v>404</v>
      </c>
      <c r="C23" s="90"/>
      <c r="D23" s="96" t="s">
        <v>344</v>
      </c>
      <c r="E23" s="88" t="s">
        <v>360</v>
      </c>
      <c r="F23" s="88" t="s">
        <v>347</v>
      </c>
      <c r="G23" s="88" t="s">
        <v>375</v>
      </c>
      <c r="H23" s="15" t="s">
        <v>405</v>
      </c>
      <c r="I23" s="35"/>
      <c r="J23" s="87">
        <v>10001</v>
      </c>
      <c r="K23" s="87">
        <v>7600</v>
      </c>
      <c r="L23" s="87">
        <v>1000</v>
      </c>
      <c r="M23" s="87">
        <v>1000</v>
      </c>
      <c r="N23" s="11"/>
      <c r="O23" s="11"/>
      <c r="P23" s="11"/>
      <c r="Q23" s="88" t="s">
        <v>400</v>
      </c>
      <c r="R23" s="96" t="s">
        <v>406</v>
      </c>
    </row>
    <row r="24" ht="59.1" hidden="1" customHeight="1" spans="1:18">
      <c r="A24" s="87">
        <v>16</v>
      </c>
      <c r="B24" s="89" t="s">
        <v>407</v>
      </c>
      <c r="C24" s="90"/>
      <c r="D24" s="96" t="s">
        <v>344</v>
      </c>
      <c r="E24" s="88" t="s">
        <v>360</v>
      </c>
      <c r="F24" s="88" t="s">
        <v>347</v>
      </c>
      <c r="G24" s="88" t="s">
        <v>408</v>
      </c>
      <c r="H24" s="15" t="s">
        <v>409</v>
      </c>
      <c r="I24" s="35"/>
      <c r="J24" s="87">
        <v>902</v>
      </c>
      <c r="K24" s="87">
        <v>13</v>
      </c>
      <c r="L24" s="87">
        <v>352</v>
      </c>
      <c r="M24" s="87">
        <v>352</v>
      </c>
      <c r="N24" s="11"/>
      <c r="O24" s="11"/>
      <c r="P24" s="11"/>
      <c r="Q24" s="88" t="s">
        <v>410</v>
      </c>
      <c r="R24" s="96" t="s">
        <v>411</v>
      </c>
    </row>
    <row r="25" ht="81.95" hidden="1" customHeight="1" spans="1:18">
      <c r="A25" s="87">
        <v>17</v>
      </c>
      <c r="B25" s="89" t="s">
        <v>412</v>
      </c>
      <c r="C25" s="90"/>
      <c r="D25" s="96" t="s">
        <v>344</v>
      </c>
      <c r="E25" s="88" t="s">
        <v>353</v>
      </c>
      <c r="F25" s="88" t="s">
        <v>355</v>
      </c>
      <c r="G25" s="88" t="s">
        <v>355</v>
      </c>
      <c r="H25" s="15" t="s">
        <v>413</v>
      </c>
      <c r="I25" s="35"/>
      <c r="J25" s="102">
        <v>56387</v>
      </c>
      <c r="K25" s="87">
        <v>41387</v>
      </c>
      <c r="L25" s="234">
        <v>15000</v>
      </c>
      <c r="M25" s="11"/>
      <c r="N25" s="11"/>
      <c r="O25" s="11"/>
      <c r="P25" s="87">
        <v>15000</v>
      </c>
      <c r="Q25" s="88" t="s">
        <v>414</v>
      </c>
      <c r="R25" s="96" t="s">
        <v>415</v>
      </c>
    </row>
    <row r="26" ht="45.95" hidden="1" customHeight="1" spans="1:18">
      <c r="A26" s="87">
        <v>18</v>
      </c>
      <c r="B26" s="15" t="s">
        <v>416</v>
      </c>
      <c r="C26" s="35"/>
      <c r="D26" s="96" t="s">
        <v>344</v>
      </c>
      <c r="E26" s="88" t="s">
        <v>353</v>
      </c>
      <c r="F26" s="88" t="s">
        <v>355</v>
      </c>
      <c r="G26" s="88" t="s">
        <v>355</v>
      </c>
      <c r="H26" s="15" t="s">
        <v>417</v>
      </c>
      <c r="I26" s="35"/>
      <c r="J26" s="102">
        <v>71059</v>
      </c>
      <c r="K26" s="87">
        <v>65059</v>
      </c>
      <c r="L26" s="234">
        <v>6000</v>
      </c>
      <c r="M26" s="11"/>
      <c r="N26" s="11"/>
      <c r="O26" s="11"/>
      <c r="P26" s="87">
        <v>6000</v>
      </c>
      <c r="Q26" s="88" t="s">
        <v>410</v>
      </c>
      <c r="R26" s="96" t="s">
        <v>418</v>
      </c>
    </row>
  </sheetData>
  <autoFilter ref="A8:R26">
    <filterColumn colId="6">
      <customFilters>
        <customFilter operator="equal" val="*柳江*"/>
      </customFilters>
    </filterColumn>
    <extLst/>
  </autoFilter>
  <mergeCells count="58">
    <mergeCell ref="A1:R1"/>
    <mergeCell ref="M3:P3"/>
    <mergeCell ref="B5:C5"/>
    <mergeCell ref="H5:I5"/>
    <mergeCell ref="B6:C6"/>
    <mergeCell ref="H6:I6"/>
    <mergeCell ref="B7:C7"/>
    <mergeCell ref="H7:I7"/>
    <mergeCell ref="B8:C8"/>
    <mergeCell ref="H8:I8"/>
    <mergeCell ref="B9:C9"/>
    <mergeCell ref="H9:I9"/>
    <mergeCell ref="B10:C10"/>
    <mergeCell ref="H10:I10"/>
    <mergeCell ref="B11:C11"/>
    <mergeCell ref="H11:I11"/>
    <mergeCell ref="B12:C12"/>
    <mergeCell ref="H12:I12"/>
    <mergeCell ref="B13:C13"/>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1:C21"/>
    <mergeCell ref="H21:I21"/>
    <mergeCell ref="B22:C22"/>
    <mergeCell ref="H22:I22"/>
    <mergeCell ref="B23:C23"/>
    <mergeCell ref="H23:I23"/>
    <mergeCell ref="B24:C24"/>
    <mergeCell ref="H24:I24"/>
    <mergeCell ref="B25:C25"/>
    <mergeCell ref="H25:I25"/>
    <mergeCell ref="B26:C26"/>
    <mergeCell ref="H26:I26"/>
    <mergeCell ref="A3:A4"/>
    <mergeCell ref="D3:D4"/>
    <mergeCell ref="E3:E4"/>
    <mergeCell ref="F3:F4"/>
    <mergeCell ref="G3:G4"/>
    <mergeCell ref="J3:J4"/>
    <mergeCell ref="K3:K4"/>
    <mergeCell ref="L3:L4"/>
    <mergeCell ref="Q3:Q4"/>
    <mergeCell ref="R3:R4"/>
    <mergeCell ref="B3:C4"/>
    <mergeCell ref="H3:I4"/>
  </mergeCell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zoomScale="110" zoomScaleNormal="110" workbookViewId="0">
      <selection activeCell="G17" sqref="G17"/>
    </sheetView>
  </sheetViews>
  <sheetFormatPr defaultColWidth="9" defaultRowHeight="12.75" outlineLevelRow="5"/>
  <cols>
    <col min="1" max="1" width="4.83333333333333" customWidth="1"/>
    <col min="2" max="2" width="16.8333333333333" customWidth="1"/>
    <col min="3" max="3" width="4.83333333333333" customWidth="1"/>
    <col min="4" max="4" width="10.8333333333333" customWidth="1"/>
    <col min="5" max="6" width="12.8333333333333" customWidth="1"/>
    <col min="7" max="7" width="7.83333333333333" customWidth="1"/>
    <col min="8" max="8" width="21.8333333333333" customWidth="1"/>
    <col min="9" max="9" width="7.83333333333333" customWidth="1"/>
    <col min="10" max="10" width="8.83333333333333" customWidth="1"/>
    <col min="11" max="11" width="7.83333333333333" customWidth="1"/>
    <col min="12" max="14" width="8.83333333333333" customWidth="1"/>
    <col min="15" max="15" width="9.83333333333333" customWidth="1"/>
    <col min="16" max="16" width="20.8333333333333" customWidth="1"/>
  </cols>
  <sheetData>
    <row r="1" ht="30" customHeight="1" spans="1:16">
      <c r="A1" s="217" t="s">
        <v>419</v>
      </c>
      <c r="B1" s="217"/>
      <c r="C1" s="217"/>
      <c r="D1" s="217"/>
      <c r="E1" s="217"/>
      <c r="F1" s="217"/>
      <c r="G1" s="217"/>
      <c r="H1" s="217"/>
      <c r="I1" s="217"/>
      <c r="J1" s="217"/>
      <c r="K1" s="217"/>
      <c r="L1" s="217"/>
      <c r="M1" s="217"/>
      <c r="N1" s="217"/>
      <c r="O1" s="217"/>
      <c r="P1" s="217"/>
    </row>
    <row r="2" s="216" customFormat="1" ht="20.1" customHeight="1" spans="1:16">
      <c r="A2" s="45" t="s">
        <v>183</v>
      </c>
      <c r="B2" s="46"/>
      <c r="C2" s="46"/>
      <c r="D2" s="46"/>
      <c r="E2" s="46"/>
      <c r="F2" s="46"/>
      <c r="G2" s="46"/>
      <c r="H2" s="46"/>
      <c r="I2" s="46"/>
      <c r="J2" s="46"/>
      <c r="K2" s="46"/>
      <c r="L2" s="46"/>
      <c r="M2" s="46"/>
      <c r="N2" s="46"/>
      <c r="O2" s="46"/>
      <c r="P2" s="46"/>
    </row>
    <row r="3" s="216" customFormat="1"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s="216" customFormat="1" ht="20.1" customHeight="1" spans="1:16">
      <c r="A4" s="49"/>
      <c r="B4" s="50"/>
      <c r="C4" s="49"/>
      <c r="D4" s="49"/>
      <c r="E4" s="49"/>
      <c r="F4" s="49"/>
      <c r="G4" s="49"/>
      <c r="H4" s="49"/>
      <c r="I4" s="49"/>
      <c r="J4" s="64"/>
      <c r="K4" s="65" t="s">
        <v>154</v>
      </c>
      <c r="L4" s="65" t="s">
        <v>155</v>
      </c>
      <c r="M4" s="65" t="s">
        <v>197</v>
      </c>
      <c r="N4" s="65" t="s">
        <v>198</v>
      </c>
      <c r="O4" s="49"/>
      <c r="P4" s="66"/>
    </row>
    <row r="5" s="216" customFormat="1" ht="25" customHeight="1" spans="1:16">
      <c r="A5" s="218"/>
      <c r="B5" s="219" t="s">
        <v>199</v>
      </c>
      <c r="C5" s="220">
        <v>1</v>
      </c>
      <c r="D5" s="221"/>
      <c r="E5" s="221"/>
      <c r="F5" s="221"/>
      <c r="G5" s="221"/>
      <c r="H5" s="222"/>
      <c r="I5" s="220">
        <f>SUM(I6)</f>
        <v>26000</v>
      </c>
      <c r="J5" s="220">
        <f t="shared" ref="J5:N5" si="0">SUM(J6)</f>
        <v>100</v>
      </c>
      <c r="K5" s="220"/>
      <c r="L5" s="220"/>
      <c r="M5" s="220"/>
      <c r="N5" s="220">
        <f t="shared" si="0"/>
        <v>100</v>
      </c>
      <c r="O5" s="218"/>
      <c r="P5" s="218"/>
    </row>
    <row r="6" s="186" customFormat="1" ht="79" customHeight="1" spans="1:16">
      <c r="A6" s="191">
        <v>1</v>
      </c>
      <c r="B6" s="192" t="s">
        <v>420</v>
      </c>
      <c r="C6" s="193" t="s">
        <v>201</v>
      </c>
      <c r="D6" s="193" t="s">
        <v>421</v>
      </c>
      <c r="E6" s="193" t="s">
        <v>422</v>
      </c>
      <c r="F6" s="193" t="s">
        <v>423</v>
      </c>
      <c r="G6" s="193" t="s">
        <v>240</v>
      </c>
      <c r="H6" s="189" t="s">
        <v>424</v>
      </c>
      <c r="I6" s="190">
        <v>26000</v>
      </c>
      <c r="J6" s="190">
        <v>100</v>
      </c>
      <c r="K6" s="188"/>
      <c r="L6" s="188"/>
      <c r="M6" s="188"/>
      <c r="N6" s="190">
        <v>100</v>
      </c>
      <c r="O6" s="193" t="s">
        <v>270</v>
      </c>
      <c r="P6" s="195" t="s">
        <v>425</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14583333333333" bottom="0.236111111111111" header="0.314583333333333" footer="0.314583333333333"/>
  <pageSetup paperSize="9" scale="91" firstPageNumber="12" orientation="landscape" useFirstPageNumber="1" horizontalDpi="600"/>
  <headerFooter>
    <oddFooter>&amp;C—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zoomScale="110" zoomScaleNormal="110" workbookViewId="0">
      <selection activeCell="T7" sqref="T7"/>
    </sheetView>
  </sheetViews>
  <sheetFormatPr defaultColWidth="9" defaultRowHeight="12.75"/>
  <cols>
    <col min="1" max="1" width="4.83333333333333" style="121" customWidth="1"/>
    <col min="2" max="2" width="18.1777777777778" style="121" customWidth="1"/>
    <col min="3" max="3" width="4.83333333333333" style="121" customWidth="1"/>
    <col min="4" max="4" width="10.8333333333333" style="121" customWidth="1"/>
    <col min="5" max="5" width="9.84444444444444" style="121" customWidth="1"/>
    <col min="6" max="6" width="10.3" style="121" customWidth="1"/>
    <col min="7" max="7" width="10.6666666666667" style="121" customWidth="1"/>
    <col min="8" max="8" width="21.8333333333333" style="121" customWidth="1"/>
    <col min="9" max="10" width="8.83333333333333" style="121" customWidth="1"/>
    <col min="11" max="11" width="7.83333333333333" style="121" customWidth="1"/>
    <col min="12" max="14" width="8.83333333333333" style="121" customWidth="1"/>
    <col min="15" max="15" width="9.83333333333333" style="121" customWidth="1"/>
    <col min="16" max="16" width="18.1888888888889" style="121" customWidth="1"/>
    <col min="17" max="16384" width="9.33333333333333" style="121"/>
  </cols>
  <sheetData>
    <row r="1" ht="30" customHeight="1" spans="1:16">
      <c r="A1" s="187" t="s">
        <v>426</v>
      </c>
      <c r="B1" s="187"/>
      <c r="C1" s="187"/>
      <c r="D1" s="187"/>
      <c r="E1" s="187"/>
      <c r="F1" s="187"/>
      <c r="G1" s="187"/>
      <c r="H1" s="187"/>
      <c r="I1" s="187"/>
      <c r="J1" s="187"/>
      <c r="K1" s="187"/>
      <c r="L1" s="187"/>
      <c r="M1" s="187"/>
      <c r="N1" s="187"/>
      <c r="O1" s="187"/>
      <c r="P1" s="187"/>
    </row>
    <row r="2" s="186" customFormat="1" ht="20.1" customHeight="1" spans="1:16">
      <c r="A2" s="45" t="s">
        <v>183</v>
      </c>
      <c r="B2" s="46"/>
      <c r="C2" s="46"/>
      <c r="D2" s="46"/>
      <c r="E2" s="46"/>
      <c r="F2" s="46"/>
      <c r="G2" s="46"/>
      <c r="H2" s="46"/>
      <c r="I2" s="46"/>
      <c r="J2" s="46"/>
      <c r="K2" s="46"/>
      <c r="L2" s="46"/>
      <c r="M2" s="46"/>
      <c r="N2" s="46"/>
      <c r="O2" s="46"/>
      <c r="P2" s="46"/>
    </row>
    <row r="3" s="186" customFormat="1"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s="186" customFormat="1" ht="20.1" customHeight="1" spans="1:16">
      <c r="A4" s="49"/>
      <c r="B4" s="50"/>
      <c r="C4" s="49"/>
      <c r="D4" s="49"/>
      <c r="E4" s="49"/>
      <c r="F4" s="49"/>
      <c r="G4" s="49"/>
      <c r="H4" s="49"/>
      <c r="I4" s="49"/>
      <c r="J4" s="64"/>
      <c r="K4" s="65" t="s">
        <v>154</v>
      </c>
      <c r="L4" s="65" t="s">
        <v>155</v>
      </c>
      <c r="M4" s="65" t="s">
        <v>197</v>
      </c>
      <c r="N4" s="65" t="s">
        <v>198</v>
      </c>
      <c r="O4" s="49"/>
      <c r="P4" s="66"/>
    </row>
    <row r="5" s="186" customFormat="1" ht="20.1" customHeight="1" spans="1:16">
      <c r="A5" s="188"/>
      <c r="B5" s="196" t="s">
        <v>199</v>
      </c>
      <c r="C5" s="190">
        <v>4</v>
      </c>
      <c r="D5" s="188"/>
      <c r="E5" s="188"/>
      <c r="F5" s="213"/>
      <c r="G5" s="188"/>
      <c r="H5" s="206"/>
      <c r="I5" s="190">
        <f>SUM(I6:I9)</f>
        <v>2909</v>
      </c>
      <c r="J5" s="190">
        <f t="shared" ref="J5:N5" si="0">SUM(J6:J9)</f>
        <v>2859</v>
      </c>
      <c r="K5" s="190"/>
      <c r="L5" s="190"/>
      <c r="M5" s="190"/>
      <c r="N5" s="190">
        <f t="shared" si="0"/>
        <v>2859</v>
      </c>
      <c r="O5" s="188"/>
      <c r="P5" s="188"/>
    </row>
    <row r="6" s="186" customFormat="1" ht="83" customHeight="1" spans="1:16">
      <c r="A6" s="191">
        <v>1</v>
      </c>
      <c r="B6" s="192" t="s">
        <v>427</v>
      </c>
      <c r="C6" s="193" t="s">
        <v>201</v>
      </c>
      <c r="D6" s="195" t="s">
        <v>428</v>
      </c>
      <c r="E6" s="196" t="s">
        <v>429</v>
      </c>
      <c r="F6" s="214" t="s">
        <v>430</v>
      </c>
      <c r="G6" s="215" t="s">
        <v>431</v>
      </c>
      <c r="H6" s="189" t="s">
        <v>432</v>
      </c>
      <c r="I6" s="190">
        <v>1178</v>
      </c>
      <c r="J6" s="190">
        <v>1178</v>
      </c>
      <c r="K6" s="188"/>
      <c r="L6" s="188"/>
      <c r="M6" s="188"/>
      <c r="N6" s="190">
        <v>1178</v>
      </c>
      <c r="O6" s="193" t="s">
        <v>229</v>
      </c>
      <c r="P6" s="188" t="s">
        <v>433</v>
      </c>
    </row>
    <row r="7" s="186" customFormat="1" ht="50" customHeight="1" spans="1:16">
      <c r="A7" s="191">
        <v>2</v>
      </c>
      <c r="B7" s="192" t="s">
        <v>434</v>
      </c>
      <c r="C7" s="193" t="s">
        <v>210</v>
      </c>
      <c r="D7" s="195" t="s">
        <v>435</v>
      </c>
      <c r="E7" s="196" t="s">
        <v>429</v>
      </c>
      <c r="F7" s="214" t="s">
        <v>436</v>
      </c>
      <c r="G7" s="215" t="s">
        <v>240</v>
      </c>
      <c r="H7" s="189" t="s">
        <v>437</v>
      </c>
      <c r="I7" s="190">
        <v>850</v>
      </c>
      <c r="J7" s="190">
        <v>800</v>
      </c>
      <c r="K7" s="188"/>
      <c r="L7" s="188"/>
      <c r="M7" s="188"/>
      <c r="N7" s="190">
        <v>800</v>
      </c>
      <c r="O7" s="193" t="s">
        <v>438</v>
      </c>
      <c r="P7" s="195" t="s">
        <v>439</v>
      </c>
    </row>
    <row r="8" s="186" customFormat="1" ht="60" customHeight="1" spans="1:16">
      <c r="A8" s="191">
        <v>3</v>
      </c>
      <c r="B8" s="192" t="s">
        <v>440</v>
      </c>
      <c r="C8" s="193" t="s">
        <v>210</v>
      </c>
      <c r="D8" s="195" t="s">
        <v>435</v>
      </c>
      <c r="E8" s="196" t="s">
        <v>429</v>
      </c>
      <c r="F8" s="214" t="s">
        <v>436</v>
      </c>
      <c r="G8" s="215" t="s">
        <v>441</v>
      </c>
      <c r="H8" s="189" t="s">
        <v>442</v>
      </c>
      <c r="I8" s="190">
        <v>351</v>
      </c>
      <c r="J8" s="190">
        <v>351</v>
      </c>
      <c r="K8" s="188"/>
      <c r="L8" s="188"/>
      <c r="M8" s="188"/>
      <c r="N8" s="190">
        <v>351</v>
      </c>
      <c r="O8" s="193" t="s">
        <v>214</v>
      </c>
      <c r="P8" s="188" t="s">
        <v>433</v>
      </c>
    </row>
    <row r="9" s="186" customFormat="1" ht="54" customHeight="1" spans="1:16">
      <c r="A9" s="191">
        <v>4</v>
      </c>
      <c r="B9" s="192" t="s">
        <v>443</v>
      </c>
      <c r="C9" s="193" t="s">
        <v>210</v>
      </c>
      <c r="D9" s="195" t="s">
        <v>435</v>
      </c>
      <c r="E9" s="196" t="s">
        <v>429</v>
      </c>
      <c r="F9" s="214" t="s">
        <v>444</v>
      </c>
      <c r="G9" s="215" t="s">
        <v>445</v>
      </c>
      <c r="H9" s="189" t="s">
        <v>446</v>
      </c>
      <c r="I9" s="190">
        <v>530</v>
      </c>
      <c r="J9" s="190">
        <v>530</v>
      </c>
      <c r="K9" s="188"/>
      <c r="L9" s="188"/>
      <c r="M9" s="188"/>
      <c r="N9" s="190">
        <v>530</v>
      </c>
      <c r="O9" s="193" t="s">
        <v>214</v>
      </c>
      <c r="P9" s="188" t="s">
        <v>447</v>
      </c>
    </row>
    <row r="10" s="186" customFormat="1" ht="10.5"/>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13" orientation="landscape" useFirstPageNumber="1" horizontalDpi="600"/>
  <headerFooter>
    <oddFooter>&amp;C—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zoomScale="110" zoomScaleNormal="110" workbookViewId="0">
      <selection activeCell="J15" sqref="J15"/>
    </sheetView>
  </sheetViews>
  <sheetFormatPr defaultColWidth="9" defaultRowHeight="12.75" outlineLevelRow="5"/>
  <cols>
    <col min="1" max="1" width="4.83333333333333" style="121" customWidth="1"/>
    <col min="2" max="2" width="15.1666666666667" style="121" customWidth="1"/>
    <col min="3" max="3" width="4.83333333333333" style="121" customWidth="1"/>
    <col min="4" max="4" width="10.8333333333333" style="121" customWidth="1"/>
    <col min="5" max="5" width="14.5" style="121" customWidth="1"/>
    <col min="6" max="6" width="12.8333333333333" style="121"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6384" width="9.33333333333333" style="121"/>
  </cols>
  <sheetData>
    <row r="1" ht="30" customHeight="1" spans="1:16">
      <c r="A1" s="187" t="s">
        <v>448</v>
      </c>
      <c r="B1" s="187"/>
      <c r="C1" s="187"/>
      <c r="D1" s="187"/>
      <c r="E1" s="187"/>
      <c r="F1" s="187"/>
      <c r="G1" s="187"/>
      <c r="H1" s="187"/>
      <c r="I1" s="187"/>
      <c r="J1" s="187"/>
      <c r="K1" s="187"/>
      <c r="L1" s="187"/>
      <c r="M1" s="187"/>
      <c r="N1" s="187"/>
      <c r="O1" s="187"/>
      <c r="P1" s="187"/>
    </row>
    <row r="2" ht="20.1"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449</v>
      </c>
      <c r="H3" s="47" t="s">
        <v>191</v>
      </c>
      <c r="I3" s="47" t="s">
        <v>192</v>
      </c>
      <c r="J3" s="59" t="s">
        <v>193</v>
      </c>
      <c r="K3" s="60" t="s">
        <v>194</v>
      </c>
      <c r="L3" s="61"/>
      <c r="M3" s="61"/>
      <c r="N3" s="62"/>
      <c r="O3" s="47" t="s">
        <v>195</v>
      </c>
      <c r="P3" s="63" t="s">
        <v>196</v>
      </c>
    </row>
    <row r="4" ht="20.1" customHeight="1" spans="1:16">
      <c r="A4" s="49"/>
      <c r="B4" s="50"/>
      <c r="C4" s="49"/>
      <c r="D4" s="49"/>
      <c r="E4" s="49"/>
      <c r="F4" s="49"/>
      <c r="G4" s="49"/>
      <c r="H4" s="49"/>
      <c r="I4" s="49"/>
      <c r="J4" s="64"/>
      <c r="K4" s="65" t="s">
        <v>154</v>
      </c>
      <c r="L4" s="65" t="s">
        <v>155</v>
      </c>
      <c r="M4" s="65" t="s">
        <v>197</v>
      </c>
      <c r="N4" s="65" t="s">
        <v>198</v>
      </c>
      <c r="O4" s="49"/>
      <c r="P4" s="66"/>
    </row>
    <row r="5" ht="20.1" customHeight="1" spans="1:16">
      <c r="A5" s="188"/>
      <c r="B5" s="196" t="s">
        <v>199</v>
      </c>
      <c r="C5" s="190">
        <v>1</v>
      </c>
      <c r="D5" s="188"/>
      <c r="E5" s="205"/>
      <c r="F5" s="188"/>
      <c r="G5" s="188"/>
      <c r="H5" s="206"/>
      <c r="I5" s="190">
        <f>I6</f>
        <v>50800</v>
      </c>
      <c r="J5" s="190">
        <f t="shared" ref="J5:N5" si="0">J6</f>
        <v>10000</v>
      </c>
      <c r="K5" s="190"/>
      <c r="L5" s="190"/>
      <c r="M5" s="190">
        <f t="shared" ref="M5" si="1">M6</f>
        <v>960</v>
      </c>
      <c r="N5" s="190">
        <f t="shared" si="0"/>
        <v>9040</v>
      </c>
      <c r="O5" s="188"/>
      <c r="P5" s="188"/>
    </row>
    <row r="6" s="204" customFormat="1" ht="113" customHeight="1" spans="1:16">
      <c r="A6" s="191">
        <v>1</v>
      </c>
      <c r="B6" s="207" t="s">
        <v>450</v>
      </c>
      <c r="C6" s="201" t="s">
        <v>210</v>
      </c>
      <c r="D6" s="207" t="s">
        <v>266</v>
      </c>
      <c r="E6" s="208" t="s">
        <v>451</v>
      </c>
      <c r="F6" s="199" t="s">
        <v>452</v>
      </c>
      <c r="G6" s="209" t="s">
        <v>267</v>
      </c>
      <c r="H6" s="192" t="s">
        <v>453</v>
      </c>
      <c r="I6" s="191">
        <v>50800</v>
      </c>
      <c r="J6" s="191">
        <v>10000</v>
      </c>
      <c r="K6" s="210"/>
      <c r="L6" s="210"/>
      <c r="M6" s="211">
        <v>960</v>
      </c>
      <c r="N6" s="191">
        <f>10000-M6</f>
        <v>9040</v>
      </c>
      <c r="O6" s="212" t="s">
        <v>214</v>
      </c>
      <c r="P6" s="201" t="s">
        <v>454</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14" orientation="landscape" useFirstPageNumber="1" horizontalDpi="600"/>
  <headerFooter>
    <oddFooter>&amp;C—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zoomScale="110" zoomScaleNormal="110" workbookViewId="0">
      <selection activeCell="R8" sqref="R8"/>
    </sheetView>
  </sheetViews>
  <sheetFormatPr defaultColWidth="9" defaultRowHeight="12.75" outlineLevelRow="7"/>
  <cols>
    <col min="1" max="1" width="4.83333333333333" style="121" customWidth="1"/>
    <col min="2" max="2" width="16.8333333333333" style="121" customWidth="1"/>
    <col min="3" max="3" width="4.83333333333333" style="121" customWidth="1"/>
    <col min="4" max="5" width="10.8333333333333" style="121" customWidth="1"/>
    <col min="6" max="6" width="12.8333333333333" style="121"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6384" width="9.33333333333333" style="121"/>
  </cols>
  <sheetData>
    <row r="1" ht="30" customHeight="1" spans="1:16">
      <c r="A1" s="187" t="s">
        <v>455</v>
      </c>
      <c r="B1" s="187"/>
      <c r="C1" s="187"/>
      <c r="D1" s="187"/>
      <c r="E1" s="187"/>
      <c r="F1" s="187"/>
      <c r="G1" s="187"/>
      <c r="H1" s="187"/>
      <c r="I1" s="187"/>
      <c r="J1" s="187"/>
      <c r="K1" s="187"/>
      <c r="L1" s="187"/>
      <c r="M1" s="187"/>
      <c r="N1" s="187"/>
      <c r="O1" s="187"/>
      <c r="P1" s="187"/>
    </row>
    <row r="2" s="186" customFormat="1" ht="20.1" customHeight="1" spans="1:16">
      <c r="A2" s="45" t="s">
        <v>183</v>
      </c>
      <c r="B2" s="46"/>
      <c r="C2" s="46"/>
      <c r="D2" s="46"/>
      <c r="E2" s="46"/>
      <c r="F2" s="46"/>
      <c r="G2" s="46"/>
      <c r="H2" s="46"/>
      <c r="I2" s="46"/>
      <c r="J2" s="46"/>
      <c r="K2" s="46"/>
      <c r="L2" s="46"/>
      <c r="M2" s="46"/>
      <c r="N2" s="46"/>
      <c r="O2" s="46"/>
      <c r="P2" s="46"/>
    </row>
    <row r="3" s="186" customFormat="1"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s="186" customFormat="1" ht="20.1" customHeight="1" spans="1:16">
      <c r="A4" s="49"/>
      <c r="B4" s="50"/>
      <c r="C4" s="49"/>
      <c r="D4" s="49"/>
      <c r="E4" s="49"/>
      <c r="F4" s="49"/>
      <c r="G4" s="49"/>
      <c r="H4" s="49"/>
      <c r="I4" s="49"/>
      <c r="J4" s="64"/>
      <c r="K4" s="65" t="s">
        <v>154</v>
      </c>
      <c r="L4" s="65" t="s">
        <v>155</v>
      </c>
      <c r="M4" s="65" t="s">
        <v>197</v>
      </c>
      <c r="N4" s="65" t="s">
        <v>198</v>
      </c>
      <c r="O4" s="49"/>
      <c r="P4" s="66"/>
    </row>
    <row r="5" s="186" customFormat="1" ht="20.1" customHeight="1" spans="1:16">
      <c r="A5" s="188"/>
      <c r="B5" s="189" t="s">
        <v>199</v>
      </c>
      <c r="C5" s="190">
        <v>3</v>
      </c>
      <c r="D5" s="188"/>
      <c r="E5" s="188"/>
      <c r="F5" s="188"/>
      <c r="G5" s="188"/>
      <c r="H5" s="188"/>
      <c r="I5" s="190">
        <f>SUM(I6:I8)</f>
        <v>84260</v>
      </c>
      <c r="J5" s="190">
        <f t="shared" ref="J5" si="0">SUM(J6:J8)</f>
        <v>29000</v>
      </c>
      <c r="K5" s="190"/>
      <c r="L5" s="190"/>
      <c r="M5" s="190"/>
      <c r="N5" s="190">
        <f t="shared" ref="N5" si="1">SUM(N6:N8)</f>
        <v>29000</v>
      </c>
      <c r="O5" s="188"/>
      <c r="P5" s="188"/>
    </row>
    <row r="6" s="186" customFormat="1" ht="55.5" customHeight="1" spans="1:16">
      <c r="A6" s="191">
        <v>1</v>
      </c>
      <c r="B6" s="192" t="s">
        <v>456</v>
      </c>
      <c r="C6" s="193" t="s">
        <v>201</v>
      </c>
      <c r="D6" s="193" t="s">
        <v>457</v>
      </c>
      <c r="E6" s="194" t="s">
        <v>261</v>
      </c>
      <c r="F6" s="193" t="s">
        <v>458</v>
      </c>
      <c r="G6" s="193" t="s">
        <v>458</v>
      </c>
      <c r="H6" s="195" t="s">
        <v>459</v>
      </c>
      <c r="I6" s="190" t="s">
        <v>263</v>
      </c>
      <c r="J6" s="190" t="s">
        <v>263</v>
      </c>
      <c r="K6" s="190" t="s">
        <v>263</v>
      </c>
      <c r="L6" s="200"/>
      <c r="M6" s="188"/>
      <c r="N6" s="188"/>
      <c r="O6" s="193" t="s">
        <v>222</v>
      </c>
      <c r="P6" s="201" t="s">
        <v>264</v>
      </c>
    </row>
    <row r="7" s="186" customFormat="1" ht="79.5" customHeight="1" spans="1:16">
      <c r="A7" s="191">
        <v>2</v>
      </c>
      <c r="B7" s="192" t="s">
        <v>460</v>
      </c>
      <c r="C7" s="193" t="s">
        <v>210</v>
      </c>
      <c r="D7" s="196" t="s">
        <v>266</v>
      </c>
      <c r="E7" s="197" t="s">
        <v>252</v>
      </c>
      <c r="F7" s="198" t="s">
        <v>461</v>
      </c>
      <c r="G7" s="193" t="s">
        <v>458</v>
      </c>
      <c r="H7" s="195" t="s">
        <v>462</v>
      </c>
      <c r="I7" s="190">
        <v>19460</v>
      </c>
      <c r="J7" s="190">
        <v>9000</v>
      </c>
      <c r="K7" s="188"/>
      <c r="L7" s="188"/>
      <c r="M7" s="188"/>
      <c r="N7" s="190">
        <v>9000</v>
      </c>
      <c r="O7" s="193" t="s">
        <v>229</v>
      </c>
      <c r="P7" s="202" t="s">
        <v>463</v>
      </c>
    </row>
    <row r="8" s="186" customFormat="1" ht="118" customHeight="1" spans="1:16">
      <c r="A8" s="191">
        <v>3</v>
      </c>
      <c r="B8" s="192" t="s">
        <v>464</v>
      </c>
      <c r="C8" s="193" t="s">
        <v>210</v>
      </c>
      <c r="D8" s="196" t="s">
        <v>266</v>
      </c>
      <c r="E8" s="197" t="s">
        <v>246</v>
      </c>
      <c r="F8" s="198" t="s">
        <v>461</v>
      </c>
      <c r="G8" s="199" t="s">
        <v>246</v>
      </c>
      <c r="H8" s="195" t="s">
        <v>465</v>
      </c>
      <c r="I8" s="190">
        <v>64800</v>
      </c>
      <c r="J8" s="190">
        <v>20000</v>
      </c>
      <c r="K8" s="188"/>
      <c r="L8" s="188"/>
      <c r="M8" s="188"/>
      <c r="N8" s="190">
        <v>20000</v>
      </c>
      <c r="O8" s="193" t="s">
        <v>214</v>
      </c>
      <c r="P8" s="203" t="s">
        <v>466</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15" orientation="landscape" useFirstPageNumber="1" horizontalDpi="600"/>
  <headerFooter>
    <oddFooter>&amp;C—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zoomScale="110" zoomScaleNormal="110" workbookViewId="0">
      <selection activeCell="M26" sqref="M26"/>
    </sheetView>
  </sheetViews>
  <sheetFormatPr defaultColWidth="9" defaultRowHeight="12.75"/>
  <cols>
    <col min="1" max="1" width="4.83333333333333" style="121" customWidth="1"/>
    <col min="2" max="2" width="16.8333333333333" style="121" customWidth="1"/>
    <col min="3" max="3" width="4.83333333333333" style="130" customWidth="1"/>
    <col min="4" max="4" width="10.8333333333333" style="130" customWidth="1"/>
    <col min="5" max="6" width="12.8333333333333" style="130"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6384" width="9.33333333333333" style="121"/>
  </cols>
  <sheetData>
    <row r="1" ht="30" customHeight="1" spans="1:16">
      <c r="A1" s="122" t="s">
        <v>467</v>
      </c>
      <c r="B1" s="122"/>
      <c r="C1" s="122"/>
      <c r="D1" s="122"/>
      <c r="E1" s="122"/>
      <c r="F1" s="122"/>
      <c r="G1" s="122"/>
      <c r="H1" s="122"/>
      <c r="I1" s="122"/>
      <c r="J1" s="122"/>
      <c r="K1" s="122"/>
      <c r="L1" s="122"/>
      <c r="M1" s="122"/>
      <c r="N1" s="122"/>
      <c r="O1" s="122"/>
      <c r="P1" s="122"/>
    </row>
    <row r="2" ht="20.1"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ht="20.1" customHeight="1" spans="1:16">
      <c r="A4" s="169"/>
      <c r="B4" s="170"/>
      <c r="C4" s="169"/>
      <c r="D4" s="169"/>
      <c r="E4" s="169"/>
      <c r="F4" s="169"/>
      <c r="G4" s="169"/>
      <c r="H4" s="169"/>
      <c r="I4" s="169"/>
      <c r="J4" s="181"/>
      <c r="K4" s="47" t="s">
        <v>154</v>
      </c>
      <c r="L4" s="47" t="s">
        <v>155</v>
      </c>
      <c r="M4" s="47" t="s">
        <v>197</v>
      </c>
      <c r="N4" s="47" t="s">
        <v>198</v>
      </c>
      <c r="O4" s="169"/>
      <c r="P4" s="182"/>
    </row>
    <row r="5" ht="20.1" customHeight="1" spans="1:16">
      <c r="A5" s="171"/>
      <c r="B5" s="140" t="s">
        <v>199</v>
      </c>
      <c r="C5" s="147">
        <v>9</v>
      </c>
      <c r="D5" s="172"/>
      <c r="E5" s="172"/>
      <c r="F5" s="172"/>
      <c r="G5" s="172"/>
      <c r="H5" s="172"/>
      <c r="I5" s="147">
        <f>SUM(I6:I14)</f>
        <v>168703.8</v>
      </c>
      <c r="J5" s="147">
        <f t="shared" ref="J5:N5" si="0">SUM(J6:J14)</f>
        <v>28530.4</v>
      </c>
      <c r="K5" s="147">
        <f t="shared" si="0"/>
        <v>2810.4</v>
      </c>
      <c r="L5" s="147">
        <f t="shared" si="0"/>
        <v>80</v>
      </c>
      <c r="M5" s="147"/>
      <c r="N5" s="147">
        <f t="shared" si="0"/>
        <v>25640</v>
      </c>
      <c r="O5" s="171"/>
      <c r="P5" s="171"/>
    </row>
    <row r="6" ht="89.25" customHeight="1" spans="1:16">
      <c r="A6" s="173">
        <v>1</v>
      </c>
      <c r="B6" s="174" t="s">
        <v>468</v>
      </c>
      <c r="C6" s="173" t="s">
        <v>201</v>
      </c>
      <c r="D6" s="173" t="s">
        <v>469</v>
      </c>
      <c r="E6" s="173" t="s">
        <v>285</v>
      </c>
      <c r="F6" s="173" t="s">
        <v>470</v>
      </c>
      <c r="G6" s="173" t="s">
        <v>252</v>
      </c>
      <c r="H6" s="174" t="s">
        <v>471</v>
      </c>
      <c r="I6" s="183">
        <v>8408</v>
      </c>
      <c r="J6" s="183">
        <v>2300</v>
      </c>
      <c r="K6" s="183">
        <v>2300</v>
      </c>
      <c r="L6" s="183"/>
      <c r="M6" s="183"/>
      <c r="N6" s="183"/>
      <c r="O6" s="173" t="s">
        <v>229</v>
      </c>
      <c r="P6" s="174" t="s">
        <v>472</v>
      </c>
    </row>
    <row r="7" ht="69" customHeight="1" spans="1:16">
      <c r="A7" s="173">
        <v>2</v>
      </c>
      <c r="B7" s="174" t="s">
        <v>473</v>
      </c>
      <c r="C7" s="175" t="s">
        <v>201</v>
      </c>
      <c r="D7" s="175" t="s">
        <v>474</v>
      </c>
      <c r="E7" s="175" t="s">
        <v>240</v>
      </c>
      <c r="F7" s="175" t="s">
        <v>241</v>
      </c>
      <c r="G7" s="175" t="s">
        <v>240</v>
      </c>
      <c r="H7" s="176" t="s">
        <v>475</v>
      </c>
      <c r="I7" s="184">
        <v>31475</v>
      </c>
      <c r="J7" s="184">
        <v>7000</v>
      </c>
      <c r="K7" s="184"/>
      <c r="L7" s="184"/>
      <c r="M7" s="184"/>
      <c r="N7" s="184">
        <v>7000</v>
      </c>
      <c r="O7" s="175" t="s">
        <v>214</v>
      </c>
      <c r="P7" s="174" t="s">
        <v>472</v>
      </c>
    </row>
    <row r="8" ht="66.75" customHeight="1" spans="1:16">
      <c r="A8" s="173">
        <v>3</v>
      </c>
      <c r="B8" s="174" t="s">
        <v>476</v>
      </c>
      <c r="C8" s="175" t="s">
        <v>201</v>
      </c>
      <c r="D8" s="175" t="s">
        <v>474</v>
      </c>
      <c r="E8" s="175" t="s">
        <v>240</v>
      </c>
      <c r="F8" s="175" t="s">
        <v>241</v>
      </c>
      <c r="G8" s="175" t="s">
        <v>240</v>
      </c>
      <c r="H8" s="177" t="s">
        <v>477</v>
      </c>
      <c r="I8" s="184">
        <v>16300</v>
      </c>
      <c r="J8" s="184">
        <v>1400</v>
      </c>
      <c r="K8" s="184"/>
      <c r="L8" s="184"/>
      <c r="M8" s="184"/>
      <c r="N8" s="184">
        <v>1400</v>
      </c>
      <c r="O8" s="175" t="s">
        <v>229</v>
      </c>
      <c r="P8" s="174" t="s">
        <v>472</v>
      </c>
    </row>
    <row r="9" ht="100.5" customHeight="1" spans="1:16">
      <c r="A9" s="173">
        <v>4</v>
      </c>
      <c r="B9" s="174" t="s">
        <v>478</v>
      </c>
      <c r="C9" s="175" t="s">
        <v>201</v>
      </c>
      <c r="D9" s="175" t="s">
        <v>474</v>
      </c>
      <c r="E9" s="175" t="s">
        <v>240</v>
      </c>
      <c r="F9" s="175" t="s">
        <v>241</v>
      </c>
      <c r="G9" s="175" t="s">
        <v>240</v>
      </c>
      <c r="H9" s="177" t="s">
        <v>479</v>
      </c>
      <c r="I9" s="184">
        <v>110164.4</v>
      </c>
      <c r="J9" s="184">
        <v>16240</v>
      </c>
      <c r="K9" s="184"/>
      <c r="L9" s="184"/>
      <c r="M9" s="184"/>
      <c r="N9" s="184">
        <v>16240</v>
      </c>
      <c r="O9" s="175" t="s">
        <v>257</v>
      </c>
      <c r="P9" s="174" t="s">
        <v>472</v>
      </c>
    </row>
    <row r="10" ht="95.25" customHeight="1" spans="1:16">
      <c r="A10" s="173">
        <v>5</v>
      </c>
      <c r="B10" s="177" t="s">
        <v>480</v>
      </c>
      <c r="C10" s="175" t="s">
        <v>201</v>
      </c>
      <c r="D10" s="175" t="s">
        <v>474</v>
      </c>
      <c r="E10" s="175" t="s">
        <v>240</v>
      </c>
      <c r="F10" s="175" t="s">
        <v>241</v>
      </c>
      <c r="G10" s="175" t="s">
        <v>240</v>
      </c>
      <c r="H10" s="177" t="s">
        <v>481</v>
      </c>
      <c r="I10" s="183">
        <v>1525</v>
      </c>
      <c r="J10" s="184">
        <v>1000</v>
      </c>
      <c r="K10" s="184"/>
      <c r="L10" s="184"/>
      <c r="M10" s="184"/>
      <c r="N10" s="184">
        <v>1000</v>
      </c>
      <c r="O10" s="175" t="s">
        <v>229</v>
      </c>
      <c r="P10" s="174" t="s">
        <v>472</v>
      </c>
    </row>
    <row r="11" ht="57" customHeight="1" spans="1:16">
      <c r="A11" s="173">
        <v>6</v>
      </c>
      <c r="B11" s="174" t="s">
        <v>482</v>
      </c>
      <c r="C11" s="173" t="s">
        <v>201</v>
      </c>
      <c r="D11" s="173" t="s">
        <v>469</v>
      </c>
      <c r="E11" s="175" t="s">
        <v>240</v>
      </c>
      <c r="F11" s="175" t="s">
        <v>241</v>
      </c>
      <c r="G11" s="175" t="s">
        <v>240</v>
      </c>
      <c r="H11" s="174" t="s">
        <v>483</v>
      </c>
      <c r="I11" s="183">
        <v>312.4</v>
      </c>
      <c r="J11" s="183">
        <v>312.4</v>
      </c>
      <c r="K11" s="183">
        <v>312.4</v>
      </c>
      <c r="L11" s="183"/>
      <c r="M11" s="183"/>
      <c r="N11" s="183"/>
      <c r="O11" s="175" t="s">
        <v>288</v>
      </c>
      <c r="P11" s="174" t="s">
        <v>472</v>
      </c>
    </row>
    <row r="12" ht="72" customHeight="1" spans="1:16">
      <c r="A12" s="173">
        <v>7</v>
      </c>
      <c r="B12" s="174" t="s">
        <v>484</v>
      </c>
      <c r="C12" s="173" t="s">
        <v>201</v>
      </c>
      <c r="D12" s="173" t="s">
        <v>266</v>
      </c>
      <c r="E12" s="173" t="s">
        <v>485</v>
      </c>
      <c r="F12" s="173" t="s">
        <v>486</v>
      </c>
      <c r="G12" s="175" t="s">
        <v>227</v>
      </c>
      <c r="H12" s="174" t="s">
        <v>487</v>
      </c>
      <c r="I12" s="183" t="s">
        <v>263</v>
      </c>
      <c r="J12" s="183" t="s">
        <v>263</v>
      </c>
      <c r="K12" s="183" t="s">
        <v>263</v>
      </c>
      <c r="L12" s="183"/>
      <c r="M12" s="183"/>
      <c r="N12" s="183" t="s">
        <v>263</v>
      </c>
      <c r="O12" s="175" t="s">
        <v>270</v>
      </c>
      <c r="P12" s="174" t="s">
        <v>488</v>
      </c>
    </row>
    <row r="13" ht="41.25" customHeight="1" spans="1:16">
      <c r="A13" s="173">
        <v>8</v>
      </c>
      <c r="B13" s="178" t="s">
        <v>489</v>
      </c>
      <c r="C13" s="179" t="s">
        <v>201</v>
      </c>
      <c r="D13" s="179" t="s">
        <v>490</v>
      </c>
      <c r="E13" s="173" t="s">
        <v>241</v>
      </c>
      <c r="F13" s="173" t="s">
        <v>491</v>
      </c>
      <c r="G13" s="175" t="s">
        <v>492</v>
      </c>
      <c r="H13" s="178" t="s">
        <v>493</v>
      </c>
      <c r="I13" s="183">
        <v>198</v>
      </c>
      <c r="J13" s="184">
        <v>198</v>
      </c>
      <c r="K13" s="184">
        <v>198</v>
      </c>
      <c r="L13" s="185"/>
      <c r="M13" s="185"/>
      <c r="N13" s="185"/>
      <c r="O13" s="175" t="s">
        <v>229</v>
      </c>
      <c r="P13" s="178" t="s">
        <v>494</v>
      </c>
    </row>
    <row r="14" ht="47.25" customHeight="1" spans="1:16">
      <c r="A14" s="173">
        <v>9</v>
      </c>
      <c r="B14" s="176" t="s">
        <v>495</v>
      </c>
      <c r="C14" s="180" t="s">
        <v>299</v>
      </c>
      <c r="D14" s="180" t="s">
        <v>261</v>
      </c>
      <c r="E14" s="180" t="s">
        <v>261</v>
      </c>
      <c r="F14" s="180" t="s">
        <v>496</v>
      </c>
      <c r="G14" s="180" t="s">
        <v>252</v>
      </c>
      <c r="H14" s="176" t="s">
        <v>497</v>
      </c>
      <c r="I14" s="183">
        <v>321</v>
      </c>
      <c r="J14" s="183">
        <v>80</v>
      </c>
      <c r="K14" s="183"/>
      <c r="L14" s="183">
        <v>80</v>
      </c>
      <c r="M14" s="185"/>
      <c r="N14" s="185"/>
      <c r="O14" s="180" t="s">
        <v>438</v>
      </c>
      <c r="P14" s="176" t="s">
        <v>498</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16" orientation="landscape" useFirstPageNumber="1" horizontalDpi="600"/>
  <headerFooter>
    <oddFooter>&amp;C—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21"/>
  <sheetViews>
    <sheetView workbookViewId="0">
      <selection activeCell="A7" sqref="$A7:$XFD7"/>
    </sheetView>
  </sheetViews>
  <sheetFormatPr defaultColWidth="9" defaultRowHeight="12.75"/>
  <cols>
    <col min="1" max="1" width="4" style="121" customWidth="1"/>
    <col min="2" max="2" width="5.16666666666667" style="121" customWidth="1"/>
    <col min="3" max="4" width="8" style="121" customWidth="1"/>
    <col min="5" max="7" width="7.83333333333333" style="121" customWidth="1"/>
    <col min="8" max="8" width="18.8333333333333" style="121" customWidth="1"/>
    <col min="9" max="9" width="13.3333333333333" style="121" customWidth="1"/>
    <col min="10" max="10" width="10.5" style="121" customWidth="1"/>
    <col min="11" max="11" width="8.83333333333333" style="121" customWidth="1"/>
    <col min="12" max="12" width="9.5" style="121" customWidth="1"/>
    <col min="13" max="16" width="7.5" style="121" customWidth="1"/>
    <col min="17" max="17" width="10.6666666666667" style="121" customWidth="1"/>
    <col min="18" max="18" width="26.5" style="121" customWidth="1"/>
    <col min="19" max="16384" width="9.33333333333333" style="121"/>
  </cols>
  <sheetData>
    <row r="1" ht="31.7" customHeight="1" spans="1:18">
      <c r="A1" s="149" t="s">
        <v>499</v>
      </c>
      <c r="B1" s="149"/>
      <c r="C1" s="149"/>
      <c r="D1" s="149"/>
      <c r="E1" s="149"/>
      <c r="F1" s="149"/>
      <c r="G1" s="149"/>
      <c r="H1" s="149"/>
      <c r="I1" s="149"/>
      <c r="J1" s="149"/>
      <c r="K1" s="149"/>
      <c r="L1" s="149"/>
      <c r="M1" s="149"/>
      <c r="N1" s="149"/>
      <c r="O1" s="149"/>
      <c r="P1" s="149"/>
      <c r="Q1" s="149"/>
      <c r="R1" s="149"/>
    </row>
    <row r="2" ht="18.6" customHeight="1" spans="1:1">
      <c r="A2" s="150" t="s">
        <v>500</v>
      </c>
    </row>
    <row r="3" ht="23.25" customHeight="1" spans="1:18">
      <c r="A3" s="151" t="s">
        <v>501</v>
      </c>
      <c r="B3" s="152" t="s">
        <v>502</v>
      </c>
      <c r="C3" s="153"/>
      <c r="D3" s="151" t="s">
        <v>503</v>
      </c>
      <c r="E3" s="151" t="s">
        <v>504</v>
      </c>
      <c r="F3" s="151" t="s">
        <v>505</v>
      </c>
      <c r="G3" s="151" t="s">
        <v>506</v>
      </c>
      <c r="H3" s="152" t="s">
        <v>507</v>
      </c>
      <c r="I3" s="153"/>
      <c r="J3" s="151" t="s">
        <v>508</v>
      </c>
      <c r="K3" s="151" t="s">
        <v>509</v>
      </c>
      <c r="L3" s="164" t="s">
        <v>510</v>
      </c>
      <c r="M3" s="160" t="s">
        <v>511</v>
      </c>
      <c r="N3" s="165"/>
      <c r="O3" s="165"/>
      <c r="P3" s="161"/>
      <c r="Q3" s="151" t="s">
        <v>512</v>
      </c>
      <c r="R3" s="151" t="s">
        <v>513</v>
      </c>
    </row>
    <row r="4" ht="23.25" customHeight="1" spans="1:18">
      <c r="A4" s="154"/>
      <c r="B4" s="155"/>
      <c r="C4" s="156"/>
      <c r="D4" s="154"/>
      <c r="E4" s="154"/>
      <c r="F4" s="154"/>
      <c r="G4" s="154"/>
      <c r="H4" s="155"/>
      <c r="I4" s="156"/>
      <c r="J4" s="154"/>
      <c r="K4" s="154"/>
      <c r="L4" s="166"/>
      <c r="M4" s="167" t="s">
        <v>514</v>
      </c>
      <c r="N4" s="162" t="s">
        <v>515</v>
      </c>
      <c r="O4" s="162" t="s">
        <v>516</v>
      </c>
      <c r="P4" s="162" t="s">
        <v>517</v>
      </c>
      <c r="Q4" s="154"/>
      <c r="R4" s="154"/>
    </row>
    <row r="5" ht="9" customHeight="1" spans="1:18">
      <c r="A5" s="11"/>
      <c r="B5" s="157" t="s">
        <v>518</v>
      </c>
      <c r="C5" s="158"/>
      <c r="D5" s="159">
        <v>14</v>
      </c>
      <c r="E5" s="11"/>
      <c r="F5" s="11"/>
      <c r="G5" s="11"/>
      <c r="H5" s="15"/>
      <c r="I5" s="35"/>
      <c r="J5" s="168">
        <v>14844</v>
      </c>
      <c r="K5" s="159">
        <v>1430</v>
      </c>
      <c r="L5" s="163">
        <v>9854</v>
      </c>
      <c r="M5" s="163">
        <v>4007</v>
      </c>
      <c r="N5" s="159">
        <v>0</v>
      </c>
      <c r="O5" s="159">
        <v>0</v>
      </c>
      <c r="P5" s="159">
        <v>5847</v>
      </c>
      <c r="Q5" s="11"/>
      <c r="R5" s="11"/>
    </row>
    <row r="6" ht="15.6" customHeight="1" spans="1:18">
      <c r="A6" s="11"/>
      <c r="B6" s="157" t="s">
        <v>519</v>
      </c>
      <c r="C6" s="158"/>
      <c r="D6" s="159">
        <v>8</v>
      </c>
      <c r="E6" s="11"/>
      <c r="F6" s="11"/>
      <c r="G6" s="11"/>
      <c r="H6" s="15"/>
      <c r="I6" s="35"/>
      <c r="J6" s="168">
        <v>9963</v>
      </c>
      <c r="K6" s="159">
        <v>0</v>
      </c>
      <c r="L6" s="163">
        <v>6963</v>
      </c>
      <c r="M6" s="163">
        <v>3963</v>
      </c>
      <c r="N6" s="159">
        <v>0</v>
      </c>
      <c r="O6" s="159">
        <v>0</v>
      </c>
      <c r="P6" s="159">
        <v>3000</v>
      </c>
      <c r="Q6" s="11"/>
      <c r="R6" s="11"/>
    </row>
    <row r="7" ht="15.6" customHeight="1" spans="1:18">
      <c r="A7" s="11"/>
      <c r="B7" s="157" t="s">
        <v>520</v>
      </c>
      <c r="C7" s="158"/>
      <c r="D7" s="159">
        <v>6</v>
      </c>
      <c r="E7" s="11"/>
      <c r="F7" s="11"/>
      <c r="G7" s="11"/>
      <c r="H7" s="15"/>
      <c r="I7" s="35"/>
      <c r="J7" s="168">
        <v>4881</v>
      </c>
      <c r="K7" s="159">
        <v>1430</v>
      </c>
      <c r="L7" s="163">
        <v>2891</v>
      </c>
      <c r="M7" s="159">
        <v>44</v>
      </c>
      <c r="N7" s="159">
        <v>0</v>
      </c>
      <c r="O7" s="159">
        <v>0</v>
      </c>
      <c r="P7" s="159">
        <v>2847</v>
      </c>
      <c r="Q7" s="11"/>
      <c r="R7" s="11"/>
    </row>
    <row r="8" ht="33.75" hidden="1" customHeight="1" spans="1:18">
      <c r="A8" s="159">
        <v>1</v>
      </c>
      <c r="B8" s="160" t="s">
        <v>521</v>
      </c>
      <c r="C8" s="161"/>
      <c r="D8" s="162" t="s">
        <v>519</v>
      </c>
      <c r="E8" s="162" t="s">
        <v>522</v>
      </c>
      <c r="F8" s="162" t="s">
        <v>522</v>
      </c>
      <c r="G8" s="162" t="s">
        <v>523</v>
      </c>
      <c r="H8" s="160" t="s">
        <v>524</v>
      </c>
      <c r="I8" s="161"/>
      <c r="J8" s="168">
        <v>200</v>
      </c>
      <c r="K8" s="11"/>
      <c r="L8" s="163">
        <v>200</v>
      </c>
      <c r="M8" s="163">
        <v>200</v>
      </c>
      <c r="N8" s="11"/>
      <c r="O8" s="11"/>
      <c r="P8" s="11"/>
      <c r="Q8" s="162" t="s">
        <v>525</v>
      </c>
      <c r="R8" s="167" t="s">
        <v>526</v>
      </c>
    </row>
    <row r="9" ht="31.35" hidden="1" customHeight="1" spans="1:18">
      <c r="A9" s="159">
        <v>2</v>
      </c>
      <c r="B9" s="15" t="s">
        <v>527</v>
      </c>
      <c r="C9" s="35"/>
      <c r="D9" s="162" t="s">
        <v>519</v>
      </c>
      <c r="E9" s="162" t="s">
        <v>522</v>
      </c>
      <c r="F9" s="162" t="s">
        <v>522</v>
      </c>
      <c r="G9" s="162" t="s">
        <v>523</v>
      </c>
      <c r="H9" s="15" t="s">
        <v>528</v>
      </c>
      <c r="I9" s="35"/>
      <c r="J9" s="168">
        <v>250</v>
      </c>
      <c r="K9" s="11"/>
      <c r="L9" s="163">
        <v>250</v>
      </c>
      <c r="M9" s="163">
        <v>250</v>
      </c>
      <c r="N9" s="11"/>
      <c r="O9" s="11"/>
      <c r="P9" s="11"/>
      <c r="Q9" s="162" t="s">
        <v>525</v>
      </c>
      <c r="R9" s="167" t="s">
        <v>526</v>
      </c>
    </row>
    <row r="10" ht="54" hidden="1" customHeight="1" spans="1:18">
      <c r="A10" s="159">
        <v>3</v>
      </c>
      <c r="B10" s="160" t="s">
        <v>529</v>
      </c>
      <c r="C10" s="161"/>
      <c r="D10" s="162" t="s">
        <v>519</v>
      </c>
      <c r="E10" s="162" t="s">
        <v>522</v>
      </c>
      <c r="F10" s="162" t="s">
        <v>522</v>
      </c>
      <c r="G10" s="162" t="s">
        <v>523</v>
      </c>
      <c r="H10" s="160" t="s">
        <v>530</v>
      </c>
      <c r="I10" s="161"/>
      <c r="J10" s="168">
        <v>200</v>
      </c>
      <c r="K10" s="11"/>
      <c r="L10" s="163">
        <v>200</v>
      </c>
      <c r="M10" s="163">
        <v>200</v>
      </c>
      <c r="N10" s="11"/>
      <c r="O10" s="11"/>
      <c r="P10" s="11"/>
      <c r="Q10" s="162" t="s">
        <v>525</v>
      </c>
      <c r="R10" s="167" t="s">
        <v>526</v>
      </c>
    </row>
    <row r="11" ht="45" hidden="1" customHeight="1" spans="1:18">
      <c r="A11" s="159">
        <v>4</v>
      </c>
      <c r="B11" s="160" t="s">
        <v>531</v>
      </c>
      <c r="C11" s="161"/>
      <c r="D11" s="162" t="s">
        <v>519</v>
      </c>
      <c r="E11" s="162" t="s">
        <v>522</v>
      </c>
      <c r="F11" s="162" t="s">
        <v>522</v>
      </c>
      <c r="G11" s="162" t="s">
        <v>523</v>
      </c>
      <c r="H11" s="15" t="s">
        <v>532</v>
      </c>
      <c r="I11" s="35"/>
      <c r="J11" s="168">
        <v>1200</v>
      </c>
      <c r="K11" s="11"/>
      <c r="L11" s="163">
        <v>1200</v>
      </c>
      <c r="M11" s="163">
        <v>1200</v>
      </c>
      <c r="N11" s="11"/>
      <c r="O11" s="11"/>
      <c r="P11" s="11"/>
      <c r="Q11" s="162" t="s">
        <v>525</v>
      </c>
      <c r="R11" s="167" t="s">
        <v>526</v>
      </c>
    </row>
    <row r="12" ht="31.35" hidden="1" customHeight="1" spans="1:18">
      <c r="A12" s="159">
        <v>5</v>
      </c>
      <c r="B12" s="15" t="s">
        <v>533</v>
      </c>
      <c r="C12" s="35"/>
      <c r="D12" s="162" t="s">
        <v>519</v>
      </c>
      <c r="E12" s="162" t="s">
        <v>534</v>
      </c>
      <c r="F12" s="162" t="s">
        <v>522</v>
      </c>
      <c r="G12" s="162" t="s">
        <v>535</v>
      </c>
      <c r="H12" s="160" t="s">
        <v>536</v>
      </c>
      <c r="I12" s="161"/>
      <c r="J12" s="168">
        <v>6000</v>
      </c>
      <c r="K12" s="11"/>
      <c r="L12" s="163">
        <v>3000</v>
      </c>
      <c r="M12" s="11"/>
      <c r="N12" s="11"/>
      <c r="O12" s="11"/>
      <c r="P12" s="159">
        <v>3000</v>
      </c>
      <c r="Q12" s="162" t="s">
        <v>525</v>
      </c>
      <c r="R12" s="167" t="s">
        <v>537</v>
      </c>
    </row>
    <row r="13" ht="31.35" hidden="1" customHeight="1" spans="1:18">
      <c r="A13" s="159">
        <v>6</v>
      </c>
      <c r="B13" s="15" t="s">
        <v>538</v>
      </c>
      <c r="C13" s="35"/>
      <c r="D13" s="162" t="s">
        <v>519</v>
      </c>
      <c r="E13" s="162" t="s">
        <v>522</v>
      </c>
      <c r="F13" s="162" t="s">
        <v>522</v>
      </c>
      <c r="G13" s="162" t="s">
        <v>539</v>
      </c>
      <c r="H13" s="15" t="s">
        <v>540</v>
      </c>
      <c r="I13" s="35"/>
      <c r="J13" s="168">
        <v>500</v>
      </c>
      <c r="K13" s="11"/>
      <c r="L13" s="163">
        <v>500</v>
      </c>
      <c r="M13" s="163">
        <v>500</v>
      </c>
      <c r="N13" s="11"/>
      <c r="O13" s="11"/>
      <c r="P13" s="11"/>
      <c r="Q13" s="162" t="s">
        <v>525</v>
      </c>
      <c r="R13" s="167" t="s">
        <v>526</v>
      </c>
    </row>
    <row r="14" ht="45" hidden="1" customHeight="1" spans="1:18">
      <c r="A14" s="159">
        <v>7</v>
      </c>
      <c r="B14" s="160" t="s">
        <v>541</v>
      </c>
      <c r="C14" s="161"/>
      <c r="D14" s="162" t="s">
        <v>519</v>
      </c>
      <c r="E14" s="162" t="s">
        <v>522</v>
      </c>
      <c r="F14" s="162" t="s">
        <v>522</v>
      </c>
      <c r="G14" s="162" t="s">
        <v>542</v>
      </c>
      <c r="H14" s="160" t="s">
        <v>543</v>
      </c>
      <c r="I14" s="161"/>
      <c r="J14" s="168">
        <v>1313</v>
      </c>
      <c r="K14" s="11"/>
      <c r="L14" s="163">
        <v>1313</v>
      </c>
      <c r="M14" s="163">
        <v>1313</v>
      </c>
      <c r="N14" s="11"/>
      <c r="O14" s="11"/>
      <c r="P14" s="11"/>
      <c r="Q14" s="162" t="s">
        <v>525</v>
      </c>
      <c r="R14" s="167" t="s">
        <v>526</v>
      </c>
    </row>
    <row r="15" ht="47.85" hidden="1" customHeight="1" spans="1:18">
      <c r="A15" s="159">
        <v>8</v>
      </c>
      <c r="B15" s="160" t="s">
        <v>544</v>
      </c>
      <c r="C15" s="161"/>
      <c r="D15" s="162" t="s">
        <v>519</v>
      </c>
      <c r="E15" s="162" t="s">
        <v>522</v>
      </c>
      <c r="F15" s="162" t="s">
        <v>522</v>
      </c>
      <c r="G15" s="162" t="s">
        <v>545</v>
      </c>
      <c r="H15" s="15" t="s">
        <v>546</v>
      </c>
      <c r="I15" s="35"/>
      <c r="J15" s="168">
        <v>300</v>
      </c>
      <c r="K15" s="11"/>
      <c r="L15" s="163">
        <v>300</v>
      </c>
      <c r="M15" s="163">
        <v>300</v>
      </c>
      <c r="N15" s="11"/>
      <c r="O15" s="11"/>
      <c r="P15" s="11"/>
      <c r="Q15" s="162" t="s">
        <v>525</v>
      </c>
      <c r="R15" s="167" t="s">
        <v>526</v>
      </c>
    </row>
    <row r="16" ht="48" hidden="1" customHeight="1" spans="1:18">
      <c r="A16" s="159">
        <v>9</v>
      </c>
      <c r="B16" s="160" t="s">
        <v>547</v>
      </c>
      <c r="C16" s="161"/>
      <c r="D16" s="162" t="s">
        <v>520</v>
      </c>
      <c r="E16" s="162" t="s">
        <v>522</v>
      </c>
      <c r="F16" s="162" t="s">
        <v>522</v>
      </c>
      <c r="G16" s="162" t="s">
        <v>535</v>
      </c>
      <c r="H16" s="160" t="s">
        <v>548</v>
      </c>
      <c r="I16" s="161"/>
      <c r="J16" s="168">
        <v>448</v>
      </c>
      <c r="K16" s="159">
        <v>130</v>
      </c>
      <c r="L16" s="163">
        <v>318</v>
      </c>
      <c r="M16" s="11"/>
      <c r="N16" s="11"/>
      <c r="O16" s="11"/>
      <c r="P16" s="159">
        <v>318</v>
      </c>
      <c r="Q16" s="162" t="s">
        <v>549</v>
      </c>
      <c r="R16" s="167" t="s">
        <v>526</v>
      </c>
    </row>
    <row r="17" ht="59.45" hidden="1" customHeight="1" spans="1:18">
      <c r="A17" s="163">
        <v>10</v>
      </c>
      <c r="B17" s="160" t="s">
        <v>550</v>
      </c>
      <c r="C17" s="161"/>
      <c r="D17" s="162" t="s">
        <v>520</v>
      </c>
      <c r="E17" s="162" t="s">
        <v>522</v>
      </c>
      <c r="F17" s="162" t="s">
        <v>522</v>
      </c>
      <c r="G17" s="162" t="s">
        <v>535</v>
      </c>
      <c r="H17" s="160" t="s">
        <v>551</v>
      </c>
      <c r="I17" s="161"/>
      <c r="J17" s="159">
        <v>2168</v>
      </c>
      <c r="K17" s="159">
        <v>600</v>
      </c>
      <c r="L17" s="163">
        <v>1568</v>
      </c>
      <c r="M17" s="11"/>
      <c r="N17" s="11"/>
      <c r="O17" s="11"/>
      <c r="P17" s="159">
        <v>1568</v>
      </c>
      <c r="Q17" s="162" t="s">
        <v>549</v>
      </c>
      <c r="R17" s="167" t="s">
        <v>526</v>
      </c>
    </row>
    <row r="18" ht="44.1" hidden="1" customHeight="1" spans="1:18">
      <c r="A18" s="163">
        <v>11</v>
      </c>
      <c r="B18" s="160" t="s">
        <v>552</v>
      </c>
      <c r="C18" s="161"/>
      <c r="D18" s="162" t="s">
        <v>520</v>
      </c>
      <c r="E18" s="162" t="s">
        <v>522</v>
      </c>
      <c r="F18" s="162" t="s">
        <v>522</v>
      </c>
      <c r="G18" s="162" t="s">
        <v>535</v>
      </c>
      <c r="H18" s="15" t="s">
        <v>553</v>
      </c>
      <c r="I18" s="35"/>
      <c r="J18" s="159">
        <v>490</v>
      </c>
      <c r="K18" s="159">
        <v>100</v>
      </c>
      <c r="L18" s="163">
        <v>140</v>
      </c>
      <c r="M18" s="11"/>
      <c r="N18" s="11"/>
      <c r="O18" s="11"/>
      <c r="P18" s="159">
        <v>140</v>
      </c>
      <c r="Q18" s="162" t="s">
        <v>549</v>
      </c>
      <c r="R18" s="167" t="s">
        <v>526</v>
      </c>
    </row>
    <row r="19" ht="45" hidden="1" customHeight="1" spans="1:18">
      <c r="A19" s="163">
        <v>12</v>
      </c>
      <c r="B19" s="160" t="s">
        <v>554</v>
      </c>
      <c r="C19" s="161"/>
      <c r="D19" s="162" t="s">
        <v>520</v>
      </c>
      <c r="E19" s="162" t="s">
        <v>522</v>
      </c>
      <c r="F19" s="162" t="s">
        <v>522</v>
      </c>
      <c r="G19" s="162" t="s">
        <v>539</v>
      </c>
      <c r="H19" s="160" t="s">
        <v>555</v>
      </c>
      <c r="I19" s="161"/>
      <c r="J19" s="159">
        <v>730</v>
      </c>
      <c r="K19" s="159">
        <v>250</v>
      </c>
      <c r="L19" s="163">
        <v>170</v>
      </c>
      <c r="M19" s="11"/>
      <c r="N19" s="11"/>
      <c r="O19" s="11"/>
      <c r="P19" s="159">
        <v>170</v>
      </c>
      <c r="Q19" s="162" t="s">
        <v>549</v>
      </c>
      <c r="R19" s="167" t="s">
        <v>526</v>
      </c>
    </row>
    <row r="20" ht="46.7" hidden="1" customHeight="1" spans="1:18">
      <c r="A20" s="163">
        <v>13</v>
      </c>
      <c r="B20" s="160" t="s">
        <v>556</v>
      </c>
      <c r="C20" s="161"/>
      <c r="D20" s="162" t="s">
        <v>520</v>
      </c>
      <c r="E20" s="162" t="s">
        <v>522</v>
      </c>
      <c r="F20" s="162" t="s">
        <v>522</v>
      </c>
      <c r="G20" s="162" t="s">
        <v>523</v>
      </c>
      <c r="H20" s="160" t="s">
        <v>557</v>
      </c>
      <c r="I20" s="161"/>
      <c r="J20" s="159">
        <v>200</v>
      </c>
      <c r="K20" s="159">
        <v>100</v>
      </c>
      <c r="L20" s="163">
        <v>100</v>
      </c>
      <c r="M20" s="159">
        <v>44</v>
      </c>
      <c r="N20" s="11"/>
      <c r="O20" s="11"/>
      <c r="P20" s="159">
        <v>56</v>
      </c>
      <c r="Q20" s="162" t="s">
        <v>549</v>
      </c>
      <c r="R20" s="167" t="s">
        <v>526</v>
      </c>
    </row>
    <row r="21" ht="42.95" hidden="1" customHeight="1" spans="1:18">
      <c r="A21" s="163">
        <v>14</v>
      </c>
      <c r="B21" s="160" t="s">
        <v>558</v>
      </c>
      <c r="C21" s="161"/>
      <c r="D21" s="162" t="s">
        <v>520</v>
      </c>
      <c r="E21" s="162" t="s">
        <v>522</v>
      </c>
      <c r="F21" s="162" t="s">
        <v>522</v>
      </c>
      <c r="G21" s="162" t="s">
        <v>523</v>
      </c>
      <c r="H21" s="15" t="s">
        <v>553</v>
      </c>
      <c r="I21" s="35"/>
      <c r="J21" s="159">
        <v>845</v>
      </c>
      <c r="K21" s="159">
        <v>250</v>
      </c>
      <c r="L21" s="163">
        <v>595</v>
      </c>
      <c r="M21" s="11"/>
      <c r="N21" s="11"/>
      <c r="O21" s="11"/>
      <c r="P21" s="159">
        <v>595</v>
      </c>
      <c r="Q21" s="162" t="s">
        <v>549</v>
      </c>
      <c r="R21" s="167" t="s">
        <v>526</v>
      </c>
    </row>
  </sheetData>
  <autoFilter ref="A7:R21">
    <filterColumn colId="6">
      <customFilters>
        <customFilter operator="equal" val="*柳江*"/>
      </customFilters>
    </filterColumn>
    <extLst/>
  </autoFilter>
  <mergeCells count="48">
    <mergeCell ref="A1:R1"/>
    <mergeCell ref="M3:P3"/>
    <mergeCell ref="B5:C5"/>
    <mergeCell ref="H5:I5"/>
    <mergeCell ref="B6:C6"/>
    <mergeCell ref="H6:I6"/>
    <mergeCell ref="B7:C7"/>
    <mergeCell ref="H7:I7"/>
    <mergeCell ref="B8:C8"/>
    <mergeCell ref="H8:I8"/>
    <mergeCell ref="B9:C9"/>
    <mergeCell ref="H9:I9"/>
    <mergeCell ref="B10:C10"/>
    <mergeCell ref="H10:I10"/>
    <mergeCell ref="B11:C11"/>
    <mergeCell ref="H11:I11"/>
    <mergeCell ref="B12:C12"/>
    <mergeCell ref="H12:I12"/>
    <mergeCell ref="B13:C13"/>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1:C21"/>
    <mergeCell ref="H21:I21"/>
    <mergeCell ref="A3:A4"/>
    <mergeCell ref="D3:D4"/>
    <mergeCell ref="E3:E4"/>
    <mergeCell ref="F3:F4"/>
    <mergeCell ref="G3:G4"/>
    <mergeCell ref="J3:J4"/>
    <mergeCell ref="K3:K4"/>
    <mergeCell ref="L3:L4"/>
    <mergeCell ref="Q3:Q4"/>
    <mergeCell ref="R3:R4"/>
    <mergeCell ref="B3:C4"/>
    <mergeCell ref="H3:I4"/>
  </mergeCells>
  <pageMargins left="0.699305555555556" right="0.699305555555556"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zoomScale="110" zoomScaleNormal="110" workbookViewId="0">
      <selection activeCell="H12" sqref="H12"/>
    </sheetView>
  </sheetViews>
  <sheetFormatPr defaultColWidth="9" defaultRowHeight="12.75" outlineLevelRow="5"/>
  <cols>
    <col min="1" max="1" width="4.83333333333333" style="121" customWidth="1"/>
    <col min="2" max="2" width="16.8333333333333" style="121" customWidth="1"/>
    <col min="3" max="3" width="4.83333333333333" style="121" customWidth="1"/>
    <col min="4" max="4" width="10.8333333333333" style="121" customWidth="1"/>
    <col min="5" max="6" width="12.8333333333333" style="121"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7" width="14.8333333333333" style="121" customWidth="1"/>
    <col min="18" max="16384" width="9.33333333333333" style="121"/>
  </cols>
  <sheetData>
    <row r="1" ht="30" customHeight="1" spans="1:16">
      <c r="A1" s="122" t="s">
        <v>559</v>
      </c>
      <c r="B1" s="122"/>
      <c r="C1" s="122"/>
      <c r="D1" s="122"/>
      <c r="E1" s="122"/>
      <c r="F1" s="122"/>
      <c r="G1" s="122"/>
      <c r="H1" s="122"/>
      <c r="I1" s="122"/>
      <c r="J1" s="122"/>
      <c r="K1" s="122"/>
      <c r="L1" s="122"/>
      <c r="M1" s="122"/>
      <c r="N1" s="122"/>
      <c r="O1" s="122"/>
      <c r="P1" s="122"/>
    </row>
    <row r="2" ht="20.1"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ht="20.1" customHeight="1" spans="1:16">
      <c r="A4" s="49"/>
      <c r="B4" s="50"/>
      <c r="C4" s="49"/>
      <c r="D4" s="49"/>
      <c r="E4" s="49"/>
      <c r="F4" s="49"/>
      <c r="G4" s="49"/>
      <c r="H4" s="49"/>
      <c r="I4" s="49"/>
      <c r="J4" s="64"/>
      <c r="K4" s="65" t="s">
        <v>154</v>
      </c>
      <c r="L4" s="65" t="s">
        <v>155</v>
      </c>
      <c r="M4" s="65" t="s">
        <v>197</v>
      </c>
      <c r="N4" s="65" t="s">
        <v>198</v>
      </c>
      <c r="O4" s="49"/>
      <c r="P4" s="66"/>
    </row>
    <row r="5" ht="26.25" customHeight="1" spans="1:16">
      <c r="A5" s="51"/>
      <c r="B5" s="52" t="s">
        <v>199</v>
      </c>
      <c r="C5" s="53">
        <v>1</v>
      </c>
      <c r="D5" s="51"/>
      <c r="E5" s="51"/>
      <c r="F5" s="51"/>
      <c r="G5" s="123"/>
      <c r="H5" s="51"/>
      <c r="I5" s="53">
        <v>5000</v>
      </c>
      <c r="J5" s="53">
        <v>5000</v>
      </c>
      <c r="K5" s="53">
        <v>3000</v>
      </c>
      <c r="L5" s="53">
        <v>2000</v>
      </c>
      <c r="M5" s="53"/>
      <c r="N5" s="53"/>
      <c r="O5" s="51"/>
      <c r="P5" s="51"/>
    </row>
    <row r="6" ht="119" customHeight="1" spans="1:16">
      <c r="A6" s="56">
        <v>1</v>
      </c>
      <c r="B6" s="57" t="s">
        <v>560</v>
      </c>
      <c r="C6" s="125" t="s">
        <v>201</v>
      </c>
      <c r="D6" s="125" t="s">
        <v>266</v>
      </c>
      <c r="E6" s="125" t="s">
        <v>261</v>
      </c>
      <c r="F6" s="125" t="s">
        <v>561</v>
      </c>
      <c r="G6" s="52" t="s">
        <v>252</v>
      </c>
      <c r="H6" s="129" t="s">
        <v>562</v>
      </c>
      <c r="I6" s="53">
        <v>5000</v>
      </c>
      <c r="J6" s="53">
        <v>5000</v>
      </c>
      <c r="K6" s="53">
        <v>3000</v>
      </c>
      <c r="L6" s="53">
        <v>2000</v>
      </c>
      <c r="M6" s="51"/>
      <c r="N6" s="51"/>
      <c r="O6" s="125" t="s">
        <v>229</v>
      </c>
      <c r="P6" s="129" t="s">
        <v>563</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 top="0.354166666666667" bottom="0.354166666666667" header="0.314583333333333" footer="0.314583333333333"/>
  <pageSetup paperSize="9" scale="91" firstPageNumber="17" orientation="landscape" useFirstPageNumber="1" horizontalDpi="600"/>
  <headerFooter>
    <oddFooter>&amp;C—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zoomScale="110" zoomScaleNormal="110" workbookViewId="0">
      <selection activeCell="M6" sqref="M6"/>
    </sheetView>
  </sheetViews>
  <sheetFormatPr defaultColWidth="9" defaultRowHeight="12.75" outlineLevelRow="7"/>
  <cols>
    <col min="1" max="1" width="4.83333333333333" style="121" customWidth="1"/>
    <col min="2" max="2" width="16.8333333333333" style="121" customWidth="1"/>
    <col min="3" max="3" width="4.83333333333333" style="121" customWidth="1"/>
    <col min="4" max="4" width="10.8333333333333" style="121" customWidth="1"/>
    <col min="5" max="6" width="12.8333333333333" style="121"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7" width="10.5" style="121" customWidth="1"/>
    <col min="18" max="18" width="15.3333333333333" style="121" customWidth="1"/>
    <col min="19" max="16384" width="9.33333333333333" style="121"/>
  </cols>
  <sheetData>
    <row r="1" ht="30" customHeight="1" spans="1:16">
      <c r="A1" s="122" t="s">
        <v>564</v>
      </c>
      <c r="B1" s="122"/>
      <c r="C1" s="122"/>
      <c r="D1" s="122"/>
      <c r="E1" s="122"/>
      <c r="F1" s="122"/>
      <c r="G1" s="122"/>
      <c r="H1" s="122"/>
      <c r="I1" s="122"/>
      <c r="J1" s="122"/>
      <c r="K1" s="122"/>
      <c r="L1" s="122"/>
      <c r="M1" s="122"/>
      <c r="N1" s="122"/>
      <c r="O1" s="122"/>
      <c r="P1" s="122"/>
    </row>
    <row r="2" ht="20.1"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ht="20.1" customHeight="1" spans="1:16">
      <c r="A4" s="49"/>
      <c r="B4" s="50"/>
      <c r="C4" s="49"/>
      <c r="D4" s="49"/>
      <c r="E4" s="49"/>
      <c r="F4" s="49"/>
      <c r="G4" s="49"/>
      <c r="H4" s="49"/>
      <c r="I4" s="49"/>
      <c r="J4" s="64"/>
      <c r="K4" s="65" t="s">
        <v>154</v>
      </c>
      <c r="L4" s="65" t="s">
        <v>155</v>
      </c>
      <c r="M4" s="65" t="s">
        <v>197</v>
      </c>
      <c r="N4" s="65" t="s">
        <v>198</v>
      </c>
      <c r="O4" s="49"/>
      <c r="P4" s="66"/>
    </row>
    <row r="5" ht="20.1" customHeight="1" spans="1:16">
      <c r="A5" s="135"/>
      <c r="B5" s="136" t="s">
        <v>199</v>
      </c>
      <c r="C5" s="137">
        <v>3</v>
      </c>
      <c r="D5" s="136"/>
      <c r="E5" s="138"/>
      <c r="F5" s="139"/>
      <c r="G5" s="135"/>
      <c r="H5" s="136"/>
      <c r="I5" s="143">
        <v>42512</v>
      </c>
      <c r="J5" s="143">
        <v>2250</v>
      </c>
      <c r="K5" s="143"/>
      <c r="L5" s="143">
        <v>150</v>
      </c>
      <c r="M5" s="143"/>
      <c r="N5" s="143">
        <v>2000</v>
      </c>
      <c r="O5" s="135"/>
      <c r="P5" s="135"/>
    </row>
    <row r="6" ht="104" customHeight="1" spans="1:16">
      <c r="A6" s="56">
        <v>1</v>
      </c>
      <c r="B6" s="57" t="s">
        <v>565</v>
      </c>
      <c r="C6" s="125" t="s">
        <v>201</v>
      </c>
      <c r="D6" s="52" t="s">
        <v>566</v>
      </c>
      <c r="E6" s="140" t="s">
        <v>567</v>
      </c>
      <c r="F6" s="141" t="s">
        <v>568</v>
      </c>
      <c r="G6" s="125" t="s">
        <v>252</v>
      </c>
      <c r="H6" s="131" t="s">
        <v>569</v>
      </c>
      <c r="I6" s="53">
        <v>20362</v>
      </c>
      <c r="J6" s="53">
        <v>2000</v>
      </c>
      <c r="K6" s="51"/>
      <c r="L6" s="51"/>
      <c r="M6" s="51"/>
      <c r="N6" s="53">
        <v>2000</v>
      </c>
      <c r="O6" s="125" t="s">
        <v>270</v>
      </c>
      <c r="P6" s="129" t="s">
        <v>570</v>
      </c>
    </row>
    <row r="7" ht="84" spans="1:16">
      <c r="A7" s="56">
        <v>2</v>
      </c>
      <c r="B7" s="57" t="s">
        <v>571</v>
      </c>
      <c r="C7" s="125" t="s">
        <v>201</v>
      </c>
      <c r="D7" s="52" t="s">
        <v>572</v>
      </c>
      <c r="E7" s="140" t="s">
        <v>573</v>
      </c>
      <c r="F7" s="141" t="s">
        <v>574</v>
      </c>
      <c r="G7" s="125" t="s">
        <v>252</v>
      </c>
      <c r="H7" s="131" t="s">
        <v>575</v>
      </c>
      <c r="I7" s="53">
        <v>22000</v>
      </c>
      <c r="J7" s="53">
        <v>100</v>
      </c>
      <c r="K7" s="144"/>
      <c r="L7" s="145">
        <v>100</v>
      </c>
      <c r="M7" s="51"/>
      <c r="N7" s="51"/>
      <c r="O7" s="125" t="s">
        <v>270</v>
      </c>
      <c r="P7" s="129" t="s">
        <v>576</v>
      </c>
    </row>
    <row r="8" ht="58" customHeight="1" spans="1:16">
      <c r="A8" s="56">
        <v>3</v>
      </c>
      <c r="B8" s="57" t="s">
        <v>577</v>
      </c>
      <c r="C8" s="125" t="s">
        <v>201</v>
      </c>
      <c r="D8" s="52" t="s">
        <v>578</v>
      </c>
      <c r="E8" s="140" t="s">
        <v>578</v>
      </c>
      <c r="F8" s="142" t="s">
        <v>252</v>
      </c>
      <c r="G8" s="125" t="s">
        <v>252</v>
      </c>
      <c r="H8" s="131" t="s">
        <v>579</v>
      </c>
      <c r="I8" s="53">
        <v>150</v>
      </c>
      <c r="J8" s="146">
        <v>150</v>
      </c>
      <c r="K8" s="147"/>
      <c r="L8" s="147">
        <v>150</v>
      </c>
      <c r="M8" s="148"/>
      <c r="N8" s="51"/>
      <c r="O8" s="125" t="s">
        <v>229</v>
      </c>
      <c r="P8" s="51" t="s">
        <v>580</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18"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L12" sqref="L12"/>
    </sheetView>
  </sheetViews>
  <sheetFormatPr defaultColWidth="9" defaultRowHeight="12.75"/>
  <cols>
    <col min="1" max="1" width="1.33333333333333" customWidth="1"/>
    <col min="2" max="2" width="5.83333333333333" customWidth="1"/>
    <col min="3" max="3" width="11.5" customWidth="1"/>
    <col min="4" max="4" width="8.66666666666667" customWidth="1"/>
    <col min="5" max="6" width="11.1666666666667" customWidth="1"/>
    <col min="7" max="7" width="11.8333333333333" customWidth="1"/>
    <col min="8" max="8" width="11.5" customWidth="1"/>
    <col min="9" max="10" width="11.8333333333333" customWidth="1"/>
    <col min="11" max="11" width="1.16666666666667" customWidth="1"/>
  </cols>
  <sheetData>
    <row r="1" ht="38.25" customHeight="1" spans="1:10">
      <c r="A1" s="307" t="s">
        <v>32</v>
      </c>
      <c r="B1" s="308"/>
      <c r="C1" s="308"/>
      <c r="D1" s="308"/>
      <c r="E1" s="308"/>
      <c r="F1" s="308"/>
      <c r="G1" s="308"/>
      <c r="H1" s="308"/>
      <c r="I1" s="308"/>
      <c r="J1" s="341"/>
    </row>
    <row r="2" ht="27" customHeight="1" spans="1:10">
      <c r="A2" s="366" t="s">
        <v>6</v>
      </c>
      <c r="B2" s="367"/>
      <c r="C2" s="368" t="s">
        <v>33</v>
      </c>
      <c r="D2" s="312" t="s">
        <v>34</v>
      </c>
      <c r="E2" s="369" t="s">
        <v>9</v>
      </c>
      <c r="F2" s="26" t="s">
        <v>10</v>
      </c>
      <c r="G2" s="349" t="s">
        <v>11</v>
      </c>
      <c r="H2" s="350"/>
      <c r="I2" s="350"/>
      <c r="J2" s="352"/>
    </row>
    <row r="3" ht="28.5" customHeight="1" spans="1:10">
      <c r="A3" s="370"/>
      <c r="B3" s="371"/>
      <c r="C3" s="372"/>
      <c r="D3" s="320"/>
      <c r="E3" s="373"/>
      <c r="F3" s="32"/>
      <c r="G3" s="364" t="s">
        <v>12</v>
      </c>
      <c r="H3" s="324" t="s">
        <v>13</v>
      </c>
      <c r="I3" s="324" t="s">
        <v>14</v>
      </c>
      <c r="J3" s="325" t="s">
        <v>15</v>
      </c>
    </row>
    <row r="4" ht="27" customHeight="1" spans="1:10">
      <c r="A4" s="83"/>
      <c r="B4" s="113"/>
      <c r="C4" s="324" t="s">
        <v>18</v>
      </c>
      <c r="D4" s="333">
        <v>238</v>
      </c>
      <c r="E4" s="332">
        <v>16501594</v>
      </c>
      <c r="F4" s="362">
        <v>2551539</v>
      </c>
      <c r="G4" s="333">
        <v>144884</v>
      </c>
      <c r="H4" s="332">
        <v>25059</v>
      </c>
      <c r="I4" s="332">
        <v>93818</v>
      </c>
      <c r="J4" s="333">
        <v>2287778</v>
      </c>
    </row>
    <row r="5" ht="27" customHeight="1" spans="1:10">
      <c r="A5" s="347">
        <v>1</v>
      </c>
      <c r="B5" s="348"/>
      <c r="C5" s="324" t="s">
        <v>35</v>
      </c>
      <c r="D5" s="374">
        <v>20</v>
      </c>
      <c r="E5" s="332">
        <v>7067773</v>
      </c>
      <c r="F5" s="333">
        <v>762713</v>
      </c>
      <c r="G5" s="333">
        <v>94100</v>
      </c>
      <c r="H5" s="332">
        <v>22000</v>
      </c>
      <c r="I5" s="332">
        <v>27100</v>
      </c>
      <c r="J5" s="334">
        <v>619513</v>
      </c>
    </row>
    <row r="6" ht="27" customHeight="1" spans="1:10">
      <c r="A6" s="347">
        <v>2</v>
      </c>
      <c r="B6" s="348"/>
      <c r="C6" s="324" t="s">
        <v>36</v>
      </c>
      <c r="D6" s="333">
        <v>185</v>
      </c>
      <c r="E6" s="332">
        <v>7649832</v>
      </c>
      <c r="F6" s="362">
        <v>1595111</v>
      </c>
      <c r="G6" s="333">
        <v>36694</v>
      </c>
      <c r="H6" s="332">
        <v>3059</v>
      </c>
      <c r="I6" s="332">
        <v>0</v>
      </c>
      <c r="J6" s="333">
        <v>1555358</v>
      </c>
    </row>
    <row r="7" ht="27" customHeight="1" spans="1:10">
      <c r="A7" s="347">
        <v>3</v>
      </c>
      <c r="B7" s="348"/>
      <c r="C7" s="324" t="s">
        <v>37</v>
      </c>
      <c r="D7" s="374">
        <v>15</v>
      </c>
      <c r="E7" s="332">
        <v>47587</v>
      </c>
      <c r="F7" s="334">
        <v>29778</v>
      </c>
      <c r="G7" s="336">
        <v>4000</v>
      </c>
      <c r="H7" s="332">
        <v>0</v>
      </c>
      <c r="I7" s="332">
        <v>0</v>
      </c>
      <c r="J7" s="334">
        <v>25778</v>
      </c>
    </row>
    <row r="8" ht="27" customHeight="1" spans="1:10">
      <c r="A8" s="347">
        <v>4</v>
      </c>
      <c r="B8" s="348"/>
      <c r="C8" s="324" t="s">
        <v>38</v>
      </c>
      <c r="D8" s="374">
        <v>18</v>
      </c>
      <c r="E8" s="332">
        <v>1736402</v>
      </c>
      <c r="F8" s="333">
        <v>163937</v>
      </c>
      <c r="G8" s="333">
        <v>10090</v>
      </c>
      <c r="H8" s="332">
        <v>0</v>
      </c>
      <c r="I8" s="332">
        <v>66718</v>
      </c>
      <c r="J8" s="334">
        <v>87129</v>
      </c>
    </row>
    <row r="9" ht="36.75" customHeight="1" spans="1:1">
      <c r="A9" s="363" t="s">
        <v>39</v>
      </c>
    </row>
    <row r="10" ht="42.6" customHeight="1" spans="1:1">
      <c r="A10" t="s">
        <v>40</v>
      </c>
    </row>
    <row r="11" ht="42.6" customHeight="1" spans="1:1">
      <c r="A11" t="s">
        <v>41</v>
      </c>
    </row>
    <row r="12" ht="36.75" customHeight="1" spans="1:1">
      <c r="A12" s="363" t="s">
        <v>42</v>
      </c>
    </row>
    <row r="13" ht="42.6" customHeight="1" spans="1:1">
      <c r="A13" t="s">
        <v>43</v>
      </c>
    </row>
    <row r="14" ht="42.6" customHeight="1" spans="1:1">
      <c r="A14" t="s">
        <v>44</v>
      </c>
    </row>
    <row r="15" ht="36.75" customHeight="1" spans="1:1">
      <c r="A15" s="363" t="s">
        <v>45</v>
      </c>
    </row>
    <row r="16" ht="42.6" customHeight="1" spans="1:1">
      <c r="A16" s="306" t="s">
        <v>46</v>
      </c>
    </row>
    <row r="17" ht="42.6" customHeight="1" spans="1:1">
      <c r="A17" t="s">
        <v>47</v>
      </c>
    </row>
    <row r="18" ht="17.45" customHeight="1" spans="1:1">
      <c r="A18" s="338" t="s">
        <v>48</v>
      </c>
    </row>
  </sheetData>
  <mergeCells count="12">
    <mergeCell ref="A1:J1"/>
    <mergeCell ref="G2:J2"/>
    <mergeCell ref="A4:B4"/>
    <mergeCell ref="A5:B5"/>
    <mergeCell ref="A6:B6"/>
    <mergeCell ref="A7:B7"/>
    <mergeCell ref="A8:B8"/>
    <mergeCell ref="C2:C3"/>
    <mergeCell ref="D2:D3"/>
    <mergeCell ref="E2:E3"/>
    <mergeCell ref="F2:F3"/>
    <mergeCell ref="A2:B3"/>
  </mergeCells>
  <pageMargins left="0.699305555555556" right="0.699305555555556"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workbookViewId="0">
      <selection activeCell="U7" sqref="U7"/>
    </sheetView>
  </sheetViews>
  <sheetFormatPr defaultColWidth="9" defaultRowHeight="12.75"/>
  <cols>
    <col min="1" max="1" width="4.83333333333333" style="121" customWidth="1"/>
    <col min="2" max="2" width="16.8333333333333" style="121" customWidth="1"/>
    <col min="3" max="3" width="4.83333333333333" style="121" customWidth="1"/>
    <col min="4" max="4" width="12.3333333333333" style="121" customWidth="1"/>
    <col min="5" max="5" width="10.8333333333333" style="121" customWidth="1"/>
    <col min="6" max="6" width="12.8333333333333" style="130"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6384" width="9.33333333333333" style="121"/>
  </cols>
  <sheetData>
    <row r="1" ht="30" customHeight="1" spans="1:16">
      <c r="A1" s="122" t="s">
        <v>581</v>
      </c>
      <c r="B1" s="122"/>
      <c r="C1" s="122"/>
      <c r="D1" s="122"/>
      <c r="E1" s="122"/>
      <c r="F1" s="122"/>
      <c r="G1" s="122"/>
      <c r="H1" s="122"/>
      <c r="I1" s="122"/>
      <c r="J1" s="122"/>
      <c r="K1" s="122"/>
      <c r="L1" s="122"/>
      <c r="M1" s="122"/>
      <c r="N1" s="122"/>
      <c r="O1" s="122"/>
      <c r="P1" s="122"/>
    </row>
    <row r="2" ht="20.1"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ht="20.1" customHeight="1" spans="1:16">
      <c r="A4" s="49"/>
      <c r="B4" s="50"/>
      <c r="C4" s="49"/>
      <c r="D4" s="49"/>
      <c r="E4" s="49"/>
      <c r="F4" s="49"/>
      <c r="G4" s="49"/>
      <c r="H4" s="49"/>
      <c r="I4" s="49"/>
      <c r="J4" s="64"/>
      <c r="K4" s="65" t="s">
        <v>154</v>
      </c>
      <c r="L4" s="65" t="s">
        <v>155</v>
      </c>
      <c r="M4" s="65" t="s">
        <v>197</v>
      </c>
      <c r="N4" s="65" t="s">
        <v>198</v>
      </c>
      <c r="O4" s="49"/>
      <c r="P4" s="66"/>
    </row>
    <row r="5" ht="20.1" customHeight="1" spans="1:16">
      <c r="A5" s="51"/>
      <c r="B5" s="131" t="s">
        <v>199</v>
      </c>
      <c r="C5" s="53">
        <v>7</v>
      </c>
      <c r="D5" s="51"/>
      <c r="E5" s="51"/>
      <c r="F5" s="54"/>
      <c r="G5" s="55"/>
      <c r="H5" s="51"/>
      <c r="I5" s="53">
        <v>66148</v>
      </c>
      <c r="J5" s="53">
        <v>8302</v>
      </c>
      <c r="K5" s="53">
        <v>3302</v>
      </c>
      <c r="L5" s="53"/>
      <c r="M5" s="53"/>
      <c r="N5" s="53">
        <v>5000</v>
      </c>
      <c r="O5" s="51"/>
      <c r="P5" s="51"/>
    </row>
    <row r="6" ht="94.5" spans="1:16">
      <c r="A6" s="56">
        <v>1</v>
      </c>
      <c r="B6" s="57" t="s">
        <v>582</v>
      </c>
      <c r="C6" s="58" t="s">
        <v>201</v>
      </c>
      <c r="D6" s="58" t="s">
        <v>583</v>
      </c>
      <c r="E6" s="58" t="s">
        <v>584</v>
      </c>
      <c r="F6" s="58" t="s">
        <v>585</v>
      </c>
      <c r="G6" s="132" t="s">
        <v>586</v>
      </c>
      <c r="H6" s="68" t="s">
        <v>587</v>
      </c>
      <c r="I6" s="56">
        <v>50034</v>
      </c>
      <c r="J6" s="56">
        <v>5100</v>
      </c>
      <c r="K6" s="56">
        <v>100</v>
      </c>
      <c r="L6" s="134"/>
      <c r="M6" s="134"/>
      <c r="N6" s="56">
        <v>5000</v>
      </c>
      <c r="O6" s="58" t="s">
        <v>270</v>
      </c>
      <c r="P6" s="68" t="s">
        <v>588</v>
      </c>
    </row>
    <row r="7" ht="63" customHeight="1" spans="1:16">
      <c r="A7" s="56">
        <v>2</v>
      </c>
      <c r="B7" s="57" t="s">
        <v>589</v>
      </c>
      <c r="C7" s="58" t="s">
        <v>201</v>
      </c>
      <c r="D7" s="58" t="s">
        <v>590</v>
      </c>
      <c r="E7" s="58" t="s">
        <v>591</v>
      </c>
      <c r="F7" s="58" t="s">
        <v>592</v>
      </c>
      <c r="G7" s="132" t="s">
        <v>593</v>
      </c>
      <c r="H7" s="68" t="s">
        <v>594</v>
      </c>
      <c r="I7" s="56">
        <v>1600</v>
      </c>
      <c r="J7" s="56">
        <v>800</v>
      </c>
      <c r="K7" s="56">
        <v>800</v>
      </c>
      <c r="L7" s="134"/>
      <c r="M7" s="134"/>
      <c r="N7" s="134"/>
      <c r="O7" s="58" t="s">
        <v>229</v>
      </c>
      <c r="P7" s="68" t="s">
        <v>563</v>
      </c>
    </row>
    <row r="8" ht="54.75" customHeight="1" spans="1:16">
      <c r="A8" s="56">
        <v>3</v>
      </c>
      <c r="B8" s="57" t="s">
        <v>595</v>
      </c>
      <c r="C8" s="58" t="s">
        <v>201</v>
      </c>
      <c r="D8" s="58" t="s">
        <v>590</v>
      </c>
      <c r="E8" s="58" t="s">
        <v>591</v>
      </c>
      <c r="F8" s="58" t="s">
        <v>592</v>
      </c>
      <c r="G8" s="132" t="s">
        <v>593</v>
      </c>
      <c r="H8" s="68" t="s">
        <v>596</v>
      </c>
      <c r="I8" s="56">
        <v>933</v>
      </c>
      <c r="J8" s="56">
        <v>467</v>
      </c>
      <c r="K8" s="56">
        <v>467</v>
      </c>
      <c r="L8" s="134"/>
      <c r="M8" s="134"/>
      <c r="N8" s="134"/>
      <c r="O8" s="58" t="s">
        <v>229</v>
      </c>
      <c r="P8" s="68" t="s">
        <v>563</v>
      </c>
    </row>
    <row r="9" ht="50.25" customHeight="1" spans="1:16">
      <c r="A9" s="56">
        <v>4</v>
      </c>
      <c r="B9" s="57" t="s">
        <v>597</v>
      </c>
      <c r="C9" s="58" t="s">
        <v>201</v>
      </c>
      <c r="D9" s="58" t="s">
        <v>590</v>
      </c>
      <c r="E9" s="58" t="s">
        <v>591</v>
      </c>
      <c r="F9" s="58" t="s">
        <v>592</v>
      </c>
      <c r="G9" s="132" t="s">
        <v>593</v>
      </c>
      <c r="H9" s="68" t="s">
        <v>598</v>
      </c>
      <c r="I9" s="56">
        <v>348</v>
      </c>
      <c r="J9" s="56">
        <v>178</v>
      </c>
      <c r="K9" s="56">
        <v>178</v>
      </c>
      <c r="L9" s="134"/>
      <c r="M9" s="134"/>
      <c r="N9" s="134"/>
      <c r="O9" s="58" t="s">
        <v>229</v>
      </c>
      <c r="P9" s="68" t="s">
        <v>563</v>
      </c>
    </row>
    <row r="10" ht="103" customHeight="1" spans="1:16">
      <c r="A10" s="56">
        <v>5</v>
      </c>
      <c r="B10" s="57" t="s">
        <v>599</v>
      </c>
      <c r="C10" s="58" t="s">
        <v>201</v>
      </c>
      <c r="D10" s="58" t="s">
        <v>590</v>
      </c>
      <c r="E10" s="58" t="s">
        <v>591</v>
      </c>
      <c r="F10" s="58" t="s">
        <v>592</v>
      </c>
      <c r="G10" s="132" t="s">
        <v>593</v>
      </c>
      <c r="H10" s="68" t="s">
        <v>600</v>
      </c>
      <c r="I10" s="56">
        <v>843</v>
      </c>
      <c r="J10" s="56">
        <v>590</v>
      </c>
      <c r="K10" s="56">
        <v>590</v>
      </c>
      <c r="L10" s="134"/>
      <c r="M10" s="134"/>
      <c r="N10" s="134"/>
      <c r="O10" s="58" t="s">
        <v>229</v>
      </c>
      <c r="P10" s="68" t="s">
        <v>563</v>
      </c>
    </row>
    <row r="11" ht="109" customHeight="1" spans="1:16">
      <c r="A11" s="56">
        <v>6</v>
      </c>
      <c r="B11" s="57" t="s">
        <v>601</v>
      </c>
      <c r="C11" s="58" t="s">
        <v>201</v>
      </c>
      <c r="D11" s="58" t="s">
        <v>591</v>
      </c>
      <c r="E11" s="58" t="s">
        <v>602</v>
      </c>
      <c r="F11" s="58" t="s">
        <v>585</v>
      </c>
      <c r="G11" s="132" t="s">
        <v>586</v>
      </c>
      <c r="H11" s="68" t="s">
        <v>603</v>
      </c>
      <c r="I11" s="56">
        <v>11855</v>
      </c>
      <c r="J11" s="56">
        <v>1000</v>
      </c>
      <c r="K11" s="56">
        <v>1000</v>
      </c>
      <c r="L11" s="134"/>
      <c r="M11" s="134"/>
      <c r="N11" s="134"/>
      <c r="O11" s="58" t="s">
        <v>229</v>
      </c>
      <c r="P11" s="68" t="s">
        <v>588</v>
      </c>
    </row>
    <row r="12" ht="93.75" customHeight="1" spans="1:16">
      <c r="A12" s="56">
        <v>7</v>
      </c>
      <c r="B12" s="57" t="s">
        <v>604</v>
      </c>
      <c r="C12" s="58" t="s">
        <v>210</v>
      </c>
      <c r="D12" s="58" t="s">
        <v>605</v>
      </c>
      <c r="E12" s="58" t="s">
        <v>591</v>
      </c>
      <c r="F12" s="58" t="s">
        <v>606</v>
      </c>
      <c r="G12" s="132" t="s">
        <v>593</v>
      </c>
      <c r="H12" s="133" t="s">
        <v>607</v>
      </c>
      <c r="I12" s="56">
        <v>535</v>
      </c>
      <c r="J12" s="56">
        <v>167</v>
      </c>
      <c r="K12" s="56">
        <v>167</v>
      </c>
      <c r="L12" s="134"/>
      <c r="M12" s="134"/>
      <c r="N12" s="134"/>
      <c r="O12" s="58" t="s">
        <v>293</v>
      </c>
      <c r="P12" s="68" t="s">
        <v>608</v>
      </c>
    </row>
    <row r="13" hidden="1"/>
    <row r="14" hidden="1"/>
    <row r="15" hidden="1"/>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19" orientation="landscape" useFirstPageNumber="1" horizontalDpi="600"/>
  <headerFooter>
    <oddFooter>&amp;C—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zoomScale="110" zoomScaleNormal="110" workbookViewId="0">
      <selection activeCell="R6" sqref="R6"/>
    </sheetView>
  </sheetViews>
  <sheetFormatPr defaultColWidth="9" defaultRowHeight="12.75" outlineLevelRow="6"/>
  <cols>
    <col min="1" max="1" width="4.83333333333333" style="121" customWidth="1"/>
    <col min="2" max="2" width="16.8333333333333" style="121" customWidth="1"/>
    <col min="3" max="3" width="4.83333333333333" style="121" customWidth="1"/>
    <col min="4" max="5" width="10.8333333333333" style="121" customWidth="1"/>
    <col min="6" max="6" width="12.8333333333333" style="121" customWidth="1"/>
    <col min="7" max="7" width="7.83333333333333" style="121" customWidth="1"/>
    <col min="8" max="8" width="21.8333333333333" style="121" customWidth="1"/>
    <col min="9" max="9" width="7.83333333333333" style="121"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6384" width="9.33333333333333" style="121"/>
  </cols>
  <sheetData>
    <row r="1" ht="27" customHeight="1" spans="1:16">
      <c r="A1" s="122" t="s">
        <v>609</v>
      </c>
      <c r="B1" s="122"/>
      <c r="C1" s="122"/>
      <c r="D1" s="122"/>
      <c r="E1" s="122"/>
      <c r="F1" s="122"/>
      <c r="G1" s="122"/>
      <c r="H1" s="122"/>
      <c r="I1" s="122"/>
      <c r="J1" s="122"/>
      <c r="K1" s="122"/>
      <c r="L1" s="122"/>
      <c r="M1" s="122"/>
      <c r="N1" s="122"/>
      <c r="O1" s="122"/>
      <c r="P1" s="122"/>
    </row>
    <row r="2" ht="18"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ht="20.1" customHeight="1" spans="1:16">
      <c r="A4" s="49"/>
      <c r="B4" s="50"/>
      <c r="C4" s="49"/>
      <c r="D4" s="49"/>
      <c r="E4" s="49"/>
      <c r="F4" s="49"/>
      <c r="G4" s="49"/>
      <c r="H4" s="49"/>
      <c r="I4" s="49"/>
      <c r="J4" s="64"/>
      <c r="K4" s="65" t="s">
        <v>154</v>
      </c>
      <c r="L4" s="65" t="s">
        <v>155</v>
      </c>
      <c r="M4" s="65" t="s">
        <v>197</v>
      </c>
      <c r="N4" s="65" t="s">
        <v>198</v>
      </c>
      <c r="O4" s="49"/>
      <c r="P4" s="66"/>
    </row>
    <row r="5" ht="20.1" customHeight="1" spans="1:16">
      <c r="A5" s="51"/>
      <c r="B5" s="52" t="s">
        <v>199</v>
      </c>
      <c r="C5" s="53">
        <v>2</v>
      </c>
      <c r="D5" s="51"/>
      <c r="E5" s="123"/>
      <c r="F5" s="123"/>
      <c r="G5" s="51"/>
      <c r="H5" s="51"/>
      <c r="I5" s="53">
        <v>92260</v>
      </c>
      <c r="J5" s="53">
        <v>20119</v>
      </c>
      <c r="K5" s="53">
        <v>83</v>
      </c>
      <c r="L5" s="53">
        <v>36</v>
      </c>
      <c r="M5" s="53"/>
      <c r="N5" s="53">
        <v>20000</v>
      </c>
      <c r="O5" s="51"/>
      <c r="P5" s="51"/>
    </row>
    <row r="6" ht="195" customHeight="1" spans="1:16">
      <c r="A6" s="124">
        <v>1</v>
      </c>
      <c r="B6" s="57" t="s">
        <v>610</v>
      </c>
      <c r="C6" s="125" t="s">
        <v>210</v>
      </c>
      <c r="D6" s="125" t="s">
        <v>266</v>
      </c>
      <c r="E6" s="52" t="s">
        <v>611</v>
      </c>
      <c r="F6" s="52" t="s">
        <v>612</v>
      </c>
      <c r="G6" s="125" t="s">
        <v>586</v>
      </c>
      <c r="H6" s="126" t="s">
        <v>613</v>
      </c>
      <c r="I6" s="53">
        <v>92141</v>
      </c>
      <c r="J6" s="127">
        <v>20000</v>
      </c>
      <c r="K6" s="51"/>
      <c r="L6" s="51"/>
      <c r="M6" s="51"/>
      <c r="N6" s="53">
        <v>20000</v>
      </c>
      <c r="O6" s="125" t="s">
        <v>257</v>
      </c>
      <c r="P6" s="128" t="s">
        <v>614</v>
      </c>
    </row>
    <row r="7" ht="65.25" customHeight="1" spans="1:16">
      <c r="A7" s="124">
        <v>2</v>
      </c>
      <c r="B7" s="57" t="s">
        <v>615</v>
      </c>
      <c r="C7" s="125" t="s">
        <v>201</v>
      </c>
      <c r="D7" s="125" t="s">
        <v>261</v>
      </c>
      <c r="E7" s="125" t="s">
        <v>261</v>
      </c>
      <c r="F7" s="52" t="s">
        <v>616</v>
      </c>
      <c r="G7" s="125" t="s">
        <v>252</v>
      </c>
      <c r="H7" s="51" t="s">
        <v>617</v>
      </c>
      <c r="I7" s="53">
        <v>119</v>
      </c>
      <c r="J7" s="127">
        <v>119</v>
      </c>
      <c r="K7" s="53">
        <v>83</v>
      </c>
      <c r="L7" s="53">
        <v>36</v>
      </c>
      <c r="M7" s="51"/>
      <c r="N7" s="51"/>
      <c r="O7" s="125" t="s">
        <v>222</v>
      </c>
      <c r="P7" s="129" t="s">
        <v>618</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21" orientation="landscape" useFirstPageNumber="1" horizontalDpi="600"/>
  <headerFooter>
    <oddFooter>&amp;C—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58"/>
  <sheetViews>
    <sheetView workbookViewId="0">
      <selection activeCell="J16" sqref="J16"/>
    </sheetView>
  </sheetViews>
  <sheetFormatPr defaultColWidth="9" defaultRowHeight="12.75"/>
  <cols>
    <col min="1" max="1" width="4.66666666666667" customWidth="1"/>
    <col min="2" max="2" width="4.83333333333333" customWidth="1"/>
    <col min="3" max="3" width="8.16666666666667" customWidth="1"/>
    <col min="4" max="4" width="8.66666666666667" customWidth="1"/>
    <col min="5" max="5" width="8.5" customWidth="1"/>
    <col min="6" max="6" width="8.16666666666667" customWidth="1"/>
    <col min="7" max="7" width="9.33333333333333" customWidth="1"/>
    <col min="8" max="8" width="16.8333333333333" customWidth="1"/>
    <col min="9" max="9" width="19.3333333333333" customWidth="1"/>
    <col min="10" max="10" width="9.33333333333333" customWidth="1"/>
    <col min="11" max="11" width="10.1666666666667" customWidth="1"/>
    <col min="12" max="12" width="9.83333333333333" customWidth="1"/>
    <col min="13" max="15" width="7.83333333333333" customWidth="1"/>
    <col min="16" max="16" width="8" customWidth="1"/>
    <col min="17" max="17" width="9.83333333333333" customWidth="1"/>
    <col min="18" max="18" width="17.3333333333333" customWidth="1"/>
  </cols>
  <sheetData>
    <row r="1" ht="33.2" customHeight="1" spans="1:18">
      <c r="A1" s="69" t="s">
        <v>619</v>
      </c>
      <c r="B1" s="69"/>
      <c r="C1" s="69"/>
      <c r="D1" s="69"/>
      <c r="E1" s="69"/>
      <c r="F1" s="69"/>
      <c r="G1" s="69"/>
      <c r="H1" s="69"/>
      <c r="I1" s="69"/>
      <c r="J1" s="69"/>
      <c r="K1" s="69"/>
      <c r="L1" s="69"/>
      <c r="M1" s="69"/>
      <c r="N1" s="69"/>
      <c r="O1" s="69"/>
      <c r="P1" s="69"/>
      <c r="Q1" s="69"/>
      <c r="R1" s="69"/>
    </row>
    <row r="2" ht="20.1" customHeight="1" spans="1:1">
      <c r="A2" s="70" t="s">
        <v>620</v>
      </c>
    </row>
    <row r="3" ht="24.2" customHeight="1" spans="1:18">
      <c r="A3" s="71" t="s">
        <v>324</v>
      </c>
      <c r="B3" s="72" t="s">
        <v>325</v>
      </c>
      <c r="C3" s="73"/>
      <c r="D3" s="71" t="s">
        <v>326</v>
      </c>
      <c r="E3" s="71" t="s">
        <v>327</v>
      </c>
      <c r="F3" s="71" t="s">
        <v>328</v>
      </c>
      <c r="G3" s="71" t="s">
        <v>329</v>
      </c>
      <c r="H3" s="74" t="s">
        <v>330</v>
      </c>
      <c r="I3" s="106"/>
      <c r="J3" s="107" t="s">
        <v>331</v>
      </c>
      <c r="K3" s="107" t="s">
        <v>332</v>
      </c>
      <c r="L3" s="26" t="s">
        <v>333</v>
      </c>
      <c r="M3" s="108" t="s">
        <v>334</v>
      </c>
      <c r="N3" s="109"/>
      <c r="O3" s="109"/>
      <c r="P3" s="110"/>
      <c r="Q3" s="71" t="s">
        <v>335</v>
      </c>
      <c r="R3" s="107" t="s">
        <v>336</v>
      </c>
    </row>
    <row r="4" ht="24.2" customHeight="1" spans="1:18">
      <c r="A4" s="75"/>
      <c r="B4" s="76"/>
      <c r="C4" s="77"/>
      <c r="D4" s="75"/>
      <c r="E4" s="75"/>
      <c r="F4" s="75"/>
      <c r="G4" s="75"/>
      <c r="H4" s="78"/>
      <c r="I4" s="111"/>
      <c r="J4" s="112"/>
      <c r="K4" s="112"/>
      <c r="L4" s="32"/>
      <c r="M4" s="84" t="s">
        <v>337</v>
      </c>
      <c r="N4" s="84" t="s">
        <v>338</v>
      </c>
      <c r="O4" s="84" t="s">
        <v>339</v>
      </c>
      <c r="P4" s="84" t="s">
        <v>340</v>
      </c>
      <c r="Q4" s="75"/>
      <c r="R4" s="112"/>
    </row>
    <row r="5" customHeight="1" spans="1:18">
      <c r="A5" s="79"/>
      <c r="B5" s="80" t="s">
        <v>341</v>
      </c>
      <c r="C5" s="81"/>
      <c r="D5" s="82">
        <v>40</v>
      </c>
      <c r="E5" s="79"/>
      <c r="F5" s="79"/>
      <c r="G5" s="79"/>
      <c r="H5" s="83"/>
      <c r="I5" s="113"/>
      <c r="J5" s="82">
        <v>152532</v>
      </c>
      <c r="K5" s="82">
        <v>74149</v>
      </c>
      <c r="L5" s="98">
        <v>32013</v>
      </c>
      <c r="M5" s="82">
        <v>27413</v>
      </c>
      <c r="N5" s="82">
        <v>0</v>
      </c>
      <c r="O5" s="82">
        <v>0</v>
      </c>
      <c r="P5" s="82">
        <v>4600</v>
      </c>
      <c r="Q5" s="79"/>
      <c r="R5" s="79"/>
    </row>
    <row r="6" customHeight="1" spans="1:18">
      <c r="A6" s="84" t="s">
        <v>621</v>
      </c>
      <c r="B6" s="80" t="s">
        <v>622</v>
      </c>
      <c r="C6" s="81"/>
      <c r="D6" s="82">
        <v>5</v>
      </c>
      <c r="E6" s="79"/>
      <c r="F6" s="79"/>
      <c r="G6" s="79"/>
      <c r="H6" s="83"/>
      <c r="I6" s="113"/>
      <c r="J6" s="82">
        <v>13050</v>
      </c>
      <c r="K6" s="82">
        <v>6000</v>
      </c>
      <c r="L6" s="98">
        <v>3000</v>
      </c>
      <c r="M6" s="82">
        <v>3000</v>
      </c>
      <c r="N6" s="82">
        <v>0</v>
      </c>
      <c r="O6" s="82">
        <v>0</v>
      </c>
      <c r="P6" s="82">
        <v>0</v>
      </c>
      <c r="Q6" s="79"/>
      <c r="R6" s="79"/>
    </row>
    <row r="7" customHeight="1" spans="1:18">
      <c r="A7" s="84" t="s">
        <v>623</v>
      </c>
      <c r="B7" s="80" t="s">
        <v>624</v>
      </c>
      <c r="C7" s="81"/>
      <c r="D7" s="82">
        <v>11</v>
      </c>
      <c r="E7" s="79"/>
      <c r="F7" s="79"/>
      <c r="G7" s="79"/>
      <c r="H7" s="83"/>
      <c r="I7" s="113"/>
      <c r="J7" s="82">
        <v>120630</v>
      </c>
      <c r="K7" s="82">
        <v>66142</v>
      </c>
      <c r="L7" s="98">
        <v>22127</v>
      </c>
      <c r="M7" s="82">
        <v>17527</v>
      </c>
      <c r="N7" s="82">
        <v>0</v>
      </c>
      <c r="O7" s="82">
        <v>0</v>
      </c>
      <c r="P7" s="82">
        <v>4600</v>
      </c>
      <c r="Q7" s="79"/>
      <c r="R7" s="79"/>
    </row>
    <row r="8" customHeight="1" spans="1:18">
      <c r="A8" s="84" t="s">
        <v>625</v>
      </c>
      <c r="B8" s="80" t="s">
        <v>626</v>
      </c>
      <c r="C8" s="81"/>
      <c r="D8" s="82">
        <v>5</v>
      </c>
      <c r="E8" s="79"/>
      <c r="F8" s="79"/>
      <c r="G8" s="79"/>
      <c r="H8" s="83"/>
      <c r="I8" s="113"/>
      <c r="J8" s="82">
        <v>5101</v>
      </c>
      <c r="K8" s="82">
        <v>900</v>
      </c>
      <c r="L8" s="98">
        <v>1951</v>
      </c>
      <c r="M8" s="82">
        <v>1951</v>
      </c>
      <c r="N8" s="82">
        <v>0</v>
      </c>
      <c r="O8" s="82">
        <v>0</v>
      </c>
      <c r="P8" s="82">
        <v>0</v>
      </c>
      <c r="Q8" s="79"/>
      <c r="R8" s="79"/>
    </row>
    <row r="9" customHeight="1" spans="1:18">
      <c r="A9" s="84" t="s">
        <v>627</v>
      </c>
      <c r="B9" s="80" t="s">
        <v>628</v>
      </c>
      <c r="C9" s="81"/>
      <c r="D9" s="82">
        <v>11</v>
      </c>
      <c r="E9" s="79"/>
      <c r="F9" s="79"/>
      <c r="G9" s="79"/>
      <c r="H9" s="83"/>
      <c r="I9" s="113"/>
      <c r="J9" s="82">
        <v>6640</v>
      </c>
      <c r="K9" s="82">
        <v>807</v>
      </c>
      <c r="L9" s="98">
        <v>3435</v>
      </c>
      <c r="M9" s="82">
        <v>3435</v>
      </c>
      <c r="N9" s="82">
        <v>0</v>
      </c>
      <c r="O9" s="82">
        <v>0</v>
      </c>
      <c r="P9" s="82">
        <v>0</v>
      </c>
      <c r="Q9" s="79"/>
      <c r="R9" s="79"/>
    </row>
    <row r="10" customHeight="1" spans="1:18">
      <c r="A10" s="84" t="s">
        <v>629</v>
      </c>
      <c r="B10" s="80" t="s">
        <v>630</v>
      </c>
      <c r="C10" s="81"/>
      <c r="D10" s="82">
        <v>8</v>
      </c>
      <c r="E10" s="79"/>
      <c r="F10" s="79"/>
      <c r="G10" s="79"/>
      <c r="H10" s="83"/>
      <c r="I10" s="113"/>
      <c r="J10" s="82">
        <v>7111</v>
      </c>
      <c r="K10" s="82">
        <v>300</v>
      </c>
      <c r="L10" s="98">
        <v>1500</v>
      </c>
      <c r="M10" s="82">
        <v>1500</v>
      </c>
      <c r="N10" s="82">
        <v>0</v>
      </c>
      <c r="O10" s="82">
        <v>0</v>
      </c>
      <c r="P10" s="82">
        <v>0</v>
      </c>
      <c r="Q10" s="79"/>
      <c r="R10" s="79"/>
    </row>
    <row r="11" ht="11.25" customHeight="1" spans="1:18">
      <c r="A11" s="79"/>
      <c r="B11" s="80" t="s">
        <v>342</v>
      </c>
      <c r="C11" s="81"/>
      <c r="D11" s="82">
        <v>27</v>
      </c>
      <c r="E11" s="79"/>
      <c r="F11" s="79"/>
      <c r="G11" s="79"/>
      <c r="H11" s="83"/>
      <c r="I11" s="113"/>
      <c r="J11" s="82">
        <v>47229</v>
      </c>
      <c r="K11" s="82">
        <v>300</v>
      </c>
      <c r="L11" s="98">
        <v>11901</v>
      </c>
      <c r="M11" s="82">
        <v>7301</v>
      </c>
      <c r="N11" s="82">
        <v>0</v>
      </c>
      <c r="O11" s="82">
        <v>0</v>
      </c>
      <c r="P11" s="82">
        <v>4600</v>
      </c>
      <c r="Q11" s="79"/>
      <c r="R11" s="79"/>
    </row>
    <row r="12" ht="11.25" customHeight="1" spans="1:18">
      <c r="A12" s="79"/>
      <c r="B12" s="80" t="s">
        <v>343</v>
      </c>
      <c r="C12" s="81"/>
      <c r="D12" s="82">
        <v>9</v>
      </c>
      <c r="E12" s="79"/>
      <c r="F12" s="79"/>
      <c r="G12" s="79"/>
      <c r="H12" s="83"/>
      <c r="I12" s="113"/>
      <c r="J12" s="82">
        <v>100453</v>
      </c>
      <c r="K12" s="82">
        <v>70642</v>
      </c>
      <c r="L12" s="98">
        <v>18469</v>
      </c>
      <c r="M12" s="82">
        <v>18469</v>
      </c>
      <c r="N12" s="82">
        <v>0</v>
      </c>
      <c r="O12" s="82">
        <v>0</v>
      </c>
      <c r="P12" s="82">
        <v>0</v>
      </c>
      <c r="Q12" s="79"/>
      <c r="R12" s="79"/>
    </row>
    <row r="13" ht="11.25" customHeight="1" spans="1:18">
      <c r="A13" s="79"/>
      <c r="B13" s="80" t="s">
        <v>344</v>
      </c>
      <c r="C13" s="81"/>
      <c r="D13" s="82">
        <v>4</v>
      </c>
      <c r="E13" s="79"/>
      <c r="F13" s="79"/>
      <c r="G13" s="79"/>
      <c r="H13" s="83"/>
      <c r="I13" s="113"/>
      <c r="J13" s="82">
        <v>4850</v>
      </c>
      <c r="K13" s="82">
        <v>3207</v>
      </c>
      <c r="L13" s="98">
        <v>1643</v>
      </c>
      <c r="M13" s="82">
        <v>1643</v>
      </c>
      <c r="N13" s="82">
        <v>0</v>
      </c>
      <c r="O13" s="82">
        <v>0</v>
      </c>
      <c r="P13" s="82">
        <v>0</v>
      </c>
      <c r="Q13" s="79"/>
      <c r="R13" s="79"/>
    </row>
    <row r="14" ht="18.95" customHeight="1" spans="1:18">
      <c r="A14" s="85" t="s">
        <v>631</v>
      </c>
      <c r="B14" s="86"/>
      <c r="C14" s="86"/>
      <c r="D14" s="86"/>
      <c r="E14" s="86"/>
      <c r="F14" s="86"/>
      <c r="G14" s="86"/>
      <c r="H14" s="86"/>
      <c r="I14" s="86"/>
      <c r="J14" s="86"/>
      <c r="K14" s="86"/>
      <c r="L14" s="86"/>
      <c r="M14" s="86"/>
      <c r="N14" s="86"/>
      <c r="O14" s="86"/>
      <c r="P14" s="86"/>
      <c r="Q14" s="86"/>
      <c r="R14" s="120"/>
    </row>
    <row r="15" ht="51.75" hidden="1" customHeight="1" spans="1:18">
      <c r="A15" s="87">
        <v>1</v>
      </c>
      <c r="B15" s="21" t="s">
        <v>632</v>
      </c>
      <c r="C15" s="23"/>
      <c r="D15" s="88" t="s">
        <v>342</v>
      </c>
      <c r="E15" s="88" t="s">
        <v>633</v>
      </c>
      <c r="F15" s="88" t="s">
        <v>633</v>
      </c>
      <c r="G15" s="88" t="s">
        <v>634</v>
      </c>
      <c r="H15" s="80" t="s">
        <v>635</v>
      </c>
      <c r="I15" s="81"/>
      <c r="J15" s="87">
        <v>600</v>
      </c>
      <c r="K15" s="22"/>
      <c r="L15" s="114">
        <v>200</v>
      </c>
      <c r="M15" s="87">
        <v>200</v>
      </c>
      <c r="N15" s="22"/>
      <c r="O15" s="22"/>
      <c r="P15" s="22"/>
      <c r="Q15" s="96" t="s">
        <v>357</v>
      </c>
      <c r="R15" s="96" t="s">
        <v>636</v>
      </c>
    </row>
    <row r="16" ht="45" hidden="1" customHeight="1" spans="1:18">
      <c r="A16" s="82">
        <v>2</v>
      </c>
      <c r="B16" s="80" t="s">
        <v>637</v>
      </c>
      <c r="C16" s="81"/>
      <c r="D16" s="84" t="s">
        <v>342</v>
      </c>
      <c r="E16" s="84" t="s">
        <v>633</v>
      </c>
      <c r="F16" s="84" t="s">
        <v>633</v>
      </c>
      <c r="G16" s="84" t="s">
        <v>634</v>
      </c>
      <c r="H16" s="21" t="s">
        <v>638</v>
      </c>
      <c r="I16" s="23"/>
      <c r="J16" s="82">
        <v>100</v>
      </c>
      <c r="K16" s="22"/>
      <c r="L16" s="115">
        <v>100</v>
      </c>
      <c r="M16" s="82">
        <v>100</v>
      </c>
      <c r="N16" s="22"/>
      <c r="O16" s="22"/>
      <c r="P16" s="22"/>
      <c r="Q16" s="95" t="s">
        <v>639</v>
      </c>
      <c r="R16" s="95" t="s">
        <v>640</v>
      </c>
    </row>
    <row r="17" ht="51.2" hidden="1" customHeight="1" spans="1:18">
      <c r="A17" s="87">
        <v>3</v>
      </c>
      <c r="B17" s="80" t="s">
        <v>641</v>
      </c>
      <c r="C17" s="81"/>
      <c r="D17" s="88" t="s">
        <v>343</v>
      </c>
      <c r="E17" s="88" t="s">
        <v>633</v>
      </c>
      <c r="F17" s="88" t="s">
        <v>633</v>
      </c>
      <c r="G17" s="88" t="s">
        <v>634</v>
      </c>
      <c r="H17" s="89" t="s">
        <v>642</v>
      </c>
      <c r="I17" s="90"/>
      <c r="J17" s="87">
        <v>4200</v>
      </c>
      <c r="K17" s="87">
        <v>2100</v>
      </c>
      <c r="L17" s="114">
        <v>700</v>
      </c>
      <c r="M17" s="87">
        <v>700</v>
      </c>
      <c r="N17" s="22"/>
      <c r="O17" s="22"/>
      <c r="P17" s="22"/>
      <c r="Q17" s="96" t="s">
        <v>643</v>
      </c>
      <c r="R17" s="95" t="s">
        <v>644</v>
      </c>
    </row>
    <row r="18" ht="40.35" hidden="1" customHeight="1" spans="1:18">
      <c r="A18" s="87">
        <v>4</v>
      </c>
      <c r="B18" s="89" t="s">
        <v>645</v>
      </c>
      <c r="C18" s="90"/>
      <c r="D18" s="88" t="s">
        <v>343</v>
      </c>
      <c r="E18" s="88" t="s">
        <v>646</v>
      </c>
      <c r="F18" s="88" t="s">
        <v>646</v>
      </c>
      <c r="G18" s="88" t="s">
        <v>634</v>
      </c>
      <c r="H18" s="89" t="s">
        <v>647</v>
      </c>
      <c r="I18" s="90"/>
      <c r="J18" s="87">
        <v>7300</v>
      </c>
      <c r="K18" s="87">
        <v>3500</v>
      </c>
      <c r="L18" s="97">
        <v>1550</v>
      </c>
      <c r="M18" s="87">
        <v>1550</v>
      </c>
      <c r="N18" s="22"/>
      <c r="O18" s="22"/>
      <c r="P18" s="22"/>
      <c r="Q18" s="96" t="s">
        <v>648</v>
      </c>
      <c r="R18" s="96" t="s">
        <v>649</v>
      </c>
    </row>
    <row r="19" ht="92.45" hidden="1" customHeight="1" spans="1:18">
      <c r="A19" s="87">
        <v>5</v>
      </c>
      <c r="B19" s="21" t="s">
        <v>650</v>
      </c>
      <c r="C19" s="23"/>
      <c r="D19" s="88" t="s">
        <v>344</v>
      </c>
      <c r="E19" s="88" t="s">
        <v>633</v>
      </c>
      <c r="F19" s="88" t="s">
        <v>633</v>
      </c>
      <c r="G19" s="88" t="s">
        <v>634</v>
      </c>
      <c r="H19" s="80" t="s">
        <v>651</v>
      </c>
      <c r="I19" s="81"/>
      <c r="J19" s="87">
        <v>850</v>
      </c>
      <c r="K19" s="87">
        <v>400</v>
      </c>
      <c r="L19" s="114">
        <v>450</v>
      </c>
      <c r="M19" s="87">
        <v>450</v>
      </c>
      <c r="N19" s="22"/>
      <c r="O19" s="22"/>
      <c r="P19" s="22"/>
      <c r="Q19" s="96" t="s">
        <v>410</v>
      </c>
      <c r="R19" s="96" t="s">
        <v>640</v>
      </c>
    </row>
    <row r="20" ht="9.75" hidden="1" customHeight="1" spans="1:18">
      <c r="A20" s="91" t="s">
        <v>652</v>
      </c>
      <c r="B20" s="92"/>
      <c r="C20" s="92"/>
      <c r="D20" s="92"/>
      <c r="E20" s="92"/>
      <c r="F20" s="92"/>
      <c r="G20" s="92"/>
      <c r="H20" s="92"/>
      <c r="I20" s="92"/>
      <c r="J20" s="92"/>
      <c r="K20" s="116"/>
      <c r="L20" s="79"/>
      <c r="M20" s="83"/>
      <c r="N20" s="117"/>
      <c r="O20" s="117"/>
      <c r="P20" s="117"/>
      <c r="Q20" s="117"/>
      <c r="R20" s="113"/>
    </row>
    <row r="21" ht="49.7" hidden="1" customHeight="1" spans="1:18">
      <c r="A21" s="87">
        <v>6</v>
      </c>
      <c r="B21" s="89" t="s">
        <v>653</v>
      </c>
      <c r="C21" s="90"/>
      <c r="D21" s="93" t="s">
        <v>342</v>
      </c>
      <c r="E21" s="88" t="s">
        <v>654</v>
      </c>
      <c r="F21" s="88" t="s">
        <v>654</v>
      </c>
      <c r="G21" s="88" t="s">
        <v>634</v>
      </c>
      <c r="H21" s="21" t="s">
        <v>655</v>
      </c>
      <c r="I21" s="23"/>
      <c r="J21" s="87">
        <v>2431</v>
      </c>
      <c r="K21" s="22"/>
      <c r="L21" s="114">
        <v>300</v>
      </c>
      <c r="M21" s="87">
        <v>300</v>
      </c>
      <c r="N21" s="22"/>
      <c r="O21" s="22"/>
      <c r="P21" s="22"/>
      <c r="Q21" s="96" t="s">
        <v>357</v>
      </c>
      <c r="R21" s="96" t="s">
        <v>636</v>
      </c>
    </row>
    <row r="22" ht="25.5" hidden="1" customHeight="1" spans="1:18">
      <c r="A22" s="82">
        <v>7</v>
      </c>
      <c r="B22" s="80" t="s">
        <v>656</v>
      </c>
      <c r="C22" s="81"/>
      <c r="D22" s="94" t="s">
        <v>342</v>
      </c>
      <c r="E22" s="95" t="s">
        <v>657</v>
      </c>
      <c r="F22" s="95" t="s">
        <v>657</v>
      </c>
      <c r="G22" s="84" t="s">
        <v>634</v>
      </c>
      <c r="H22" s="80" t="s">
        <v>658</v>
      </c>
      <c r="I22" s="81"/>
      <c r="J22" s="82">
        <v>780</v>
      </c>
      <c r="K22" s="11"/>
      <c r="L22" s="115">
        <v>300</v>
      </c>
      <c r="M22" s="82">
        <v>300</v>
      </c>
      <c r="N22" s="11"/>
      <c r="O22" s="11"/>
      <c r="P22" s="11"/>
      <c r="Q22" s="95" t="s">
        <v>362</v>
      </c>
      <c r="R22" s="95" t="s">
        <v>636</v>
      </c>
    </row>
    <row r="23" ht="56.85" hidden="1" customHeight="1" spans="1:18">
      <c r="A23" s="82">
        <v>8</v>
      </c>
      <c r="B23" s="21" t="s">
        <v>659</v>
      </c>
      <c r="C23" s="23"/>
      <c r="D23" s="94" t="s">
        <v>342</v>
      </c>
      <c r="E23" s="84" t="s">
        <v>660</v>
      </c>
      <c r="F23" s="84" t="s">
        <v>660</v>
      </c>
      <c r="G23" s="84" t="s">
        <v>634</v>
      </c>
      <c r="H23" s="80" t="s">
        <v>661</v>
      </c>
      <c r="I23" s="81"/>
      <c r="J23" s="82">
        <v>1000</v>
      </c>
      <c r="K23" s="22"/>
      <c r="L23" s="98">
        <v>1000</v>
      </c>
      <c r="M23" s="82">
        <v>1000</v>
      </c>
      <c r="N23" s="22"/>
      <c r="O23" s="22"/>
      <c r="P23" s="22"/>
      <c r="Q23" s="95" t="s">
        <v>639</v>
      </c>
      <c r="R23" s="95" t="s">
        <v>640</v>
      </c>
    </row>
    <row r="24" ht="62.1" hidden="1" customHeight="1" spans="1:18">
      <c r="A24" s="87">
        <v>9</v>
      </c>
      <c r="B24" s="89" t="s">
        <v>662</v>
      </c>
      <c r="C24" s="90"/>
      <c r="D24" s="93" t="s">
        <v>342</v>
      </c>
      <c r="E24" s="96" t="s">
        <v>663</v>
      </c>
      <c r="F24" s="88" t="s">
        <v>664</v>
      </c>
      <c r="G24" s="88" t="s">
        <v>634</v>
      </c>
      <c r="H24" s="89" t="s">
        <v>665</v>
      </c>
      <c r="I24" s="90"/>
      <c r="J24" s="87">
        <v>14896</v>
      </c>
      <c r="K24" s="22"/>
      <c r="L24" s="97">
        <v>2000</v>
      </c>
      <c r="M24" s="22"/>
      <c r="N24" s="22"/>
      <c r="O24" s="22"/>
      <c r="P24" s="87">
        <v>2000</v>
      </c>
      <c r="Q24" s="96" t="s">
        <v>639</v>
      </c>
      <c r="R24" s="96" t="s">
        <v>636</v>
      </c>
    </row>
    <row r="25" ht="45" hidden="1" customHeight="1" spans="1:18">
      <c r="A25" s="82">
        <v>10</v>
      </c>
      <c r="B25" s="80" t="s">
        <v>666</v>
      </c>
      <c r="C25" s="81"/>
      <c r="D25" s="94" t="s">
        <v>342</v>
      </c>
      <c r="E25" s="95" t="s">
        <v>663</v>
      </c>
      <c r="F25" s="84" t="s">
        <v>664</v>
      </c>
      <c r="G25" s="84" t="s">
        <v>634</v>
      </c>
      <c r="H25" s="80" t="s">
        <v>667</v>
      </c>
      <c r="I25" s="81"/>
      <c r="J25" s="82">
        <v>13293</v>
      </c>
      <c r="K25" s="22"/>
      <c r="L25" s="98">
        <v>2600</v>
      </c>
      <c r="M25" s="22"/>
      <c r="N25" s="22"/>
      <c r="O25" s="22"/>
      <c r="P25" s="82">
        <v>2600</v>
      </c>
      <c r="Q25" s="95" t="s">
        <v>362</v>
      </c>
      <c r="R25" s="95" t="s">
        <v>636</v>
      </c>
    </row>
    <row r="26" ht="47.85" hidden="1" customHeight="1" spans="1:18">
      <c r="A26" s="87">
        <v>11</v>
      </c>
      <c r="B26" s="89" t="s">
        <v>668</v>
      </c>
      <c r="C26" s="90"/>
      <c r="D26" s="93" t="s">
        <v>343</v>
      </c>
      <c r="E26" s="88" t="s">
        <v>669</v>
      </c>
      <c r="F26" s="88" t="s">
        <v>669</v>
      </c>
      <c r="G26" s="88" t="s">
        <v>634</v>
      </c>
      <c r="H26" s="21" t="s">
        <v>670</v>
      </c>
      <c r="I26" s="23"/>
      <c r="J26" s="87">
        <v>2240</v>
      </c>
      <c r="K26" s="87">
        <v>1000</v>
      </c>
      <c r="L26" s="114">
        <v>500</v>
      </c>
      <c r="M26" s="87">
        <v>500</v>
      </c>
      <c r="N26" s="22"/>
      <c r="O26" s="22"/>
      <c r="P26" s="22"/>
      <c r="Q26" s="96" t="s">
        <v>384</v>
      </c>
      <c r="R26" s="96" t="s">
        <v>636</v>
      </c>
    </row>
    <row r="27" ht="43.5" hidden="1" customHeight="1" spans="1:18">
      <c r="A27" s="82">
        <v>12</v>
      </c>
      <c r="B27" s="80" t="s">
        <v>671</v>
      </c>
      <c r="C27" s="81"/>
      <c r="D27" s="94" t="s">
        <v>343</v>
      </c>
      <c r="E27" s="84" t="s">
        <v>660</v>
      </c>
      <c r="F27" s="84" t="s">
        <v>660</v>
      </c>
      <c r="G27" s="84" t="s">
        <v>634</v>
      </c>
      <c r="H27" s="80" t="s">
        <v>672</v>
      </c>
      <c r="I27" s="81"/>
      <c r="J27" s="82">
        <v>76570</v>
      </c>
      <c r="K27" s="82">
        <v>62570</v>
      </c>
      <c r="L27" s="98">
        <v>14000</v>
      </c>
      <c r="M27" s="82">
        <v>14000</v>
      </c>
      <c r="N27" s="22"/>
      <c r="O27" s="22"/>
      <c r="P27" s="22"/>
      <c r="Q27" s="95" t="s">
        <v>384</v>
      </c>
      <c r="R27" s="95" t="s">
        <v>636</v>
      </c>
    </row>
    <row r="28" ht="35.45" hidden="1" customHeight="1" spans="1:18">
      <c r="A28" s="82">
        <v>13</v>
      </c>
      <c r="B28" s="80" t="s">
        <v>673</v>
      </c>
      <c r="C28" s="81"/>
      <c r="D28" s="94" t="s">
        <v>343</v>
      </c>
      <c r="E28" s="84" t="s">
        <v>674</v>
      </c>
      <c r="F28" s="84" t="s">
        <v>674</v>
      </c>
      <c r="G28" s="84" t="s">
        <v>634</v>
      </c>
      <c r="H28" s="80" t="s">
        <v>675</v>
      </c>
      <c r="I28" s="81"/>
      <c r="J28" s="82">
        <v>1093</v>
      </c>
      <c r="K28" s="82">
        <v>438</v>
      </c>
      <c r="L28" s="115">
        <v>219</v>
      </c>
      <c r="M28" s="82">
        <v>219</v>
      </c>
      <c r="N28" s="22"/>
      <c r="O28" s="22"/>
      <c r="P28" s="22"/>
      <c r="Q28" s="95" t="s">
        <v>372</v>
      </c>
      <c r="R28" s="95" t="s">
        <v>676</v>
      </c>
    </row>
    <row r="29" ht="50.25" hidden="1" customHeight="1" spans="1:18">
      <c r="A29" s="87">
        <v>14</v>
      </c>
      <c r="B29" s="89" t="s">
        <v>677</v>
      </c>
      <c r="C29" s="90"/>
      <c r="D29" s="93" t="s">
        <v>343</v>
      </c>
      <c r="E29" s="88" t="s">
        <v>674</v>
      </c>
      <c r="F29" s="88" t="s">
        <v>674</v>
      </c>
      <c r="G29" s="88" t="s">
        <v>634</v>
      </c>
      <c r="H29" s="80" t="s">
        <v>678</v>
      </c>
      <c r="I29" s="81"/>
      <c r="J29" s="87">
        <v>4420</v>
      </c>
      <c r="K29" s="87">
        <v>34</v>
      </c>
      <c r="L29" s="114">
        <v>300</v>
      </c>
      <c r="M29" s="87">
        <v>300</v>
      </c>
      <c r="N29" s="22"/>
      <c r="O29" s="22"/>
      <c r="P29" s="22"/>
      <c r="Q29" s="96" t="s">
        <v>372</v>
      </c>
      <c r="R29" s="96" t="s">
        <v>636</v>
      </c>
    </row>
    <row r="30" ht="42.75" hidden="1" customHeight="1" spans="1:18">
      <c r="A30" s="82">
        <v>15</v>
      </c>
      <c r="B30" s="80" t="s">
        <v>679</v>
      </c>
      <c r="C30" s="81"/>
      <c r="D30" s="94" t="s">
        <v>343</v>
      </c>
      <c r="E30" s="84" t="s">
        <v>680</v>
      </c>
      <c r="F30" s="84" t="s">
        <v>680</v>
      </c>
      <c r="G30" s="84" t="s">
        <v>634</v>
      </c>
      <c r="H30" s="80" t="s">
        <v>681</v>
      </c>
      <c r="I30" s="81"/>
      <c r="J30" s="82">
        <v>1500</v>
      </c>
      <c r="K30" s="82">
        <v>100</v>
      </c>
      <c r="L30" s="115">
        <v>500</v>
      </c>
      <c r="M30" s="82">
        <v>500</v>
      </c>
      <c r="N30" s="22"/>
      <c r="O30" s="22"/>
      <c r="P30" s="22"/>
      <c r="Q30" s="95" t="s">
        <v>384</v>
      </c>
      <c r="R30" s="95" t="s">
        <v>636</v>
      </c>
    </row>
    <row r="31" ht="51.2" hidden="1" customHeight="1" spans="1:18">
      <c r="A31" s="97">
        <v>16</v>
      </c>
      <c r="B31" s="80" t="s">
        <v>682</v>
      </c>
      <c r="C31" s="81"/>
      <c r="D31" s="93" t="s">
        <v>344</v>
      </c>
      <c r="E31" s="88" t="s">
        <v>680</v>
      </c>
      <c r="F31" s="88" t="s">
        <v>680</v>
      </c>
      <c r="G31" s="88" t="s">
        <v>634</v>
      </c>
      <c r="H31" s="21" t="s">
        <v>683</v>
      </c>
      <c r="I31" s="23"/>
      <c r="J31" s="87">
        <v>2408</v>
      </c>
      <c r="K31" s="87">
        <v>2000</v>
      </c>
      <c r="L31" s="118">
        <v>408</v>
      </c>
      <c r="M31" s="87">
        <v>408</v>
      </c>
      <c r="N31" s="22"/>
      <c r="O31" s="22"/>
      <c r="P31" s="22"/>
      <c r="Q31" s="96" t="s">
        <v>410</v>
      </c>
      <c r="R31" s="96" t="s">
        <v>640</v>
      </c>
    </row>
    <row r="32" ht="9.75" hidden="1" customHeight="1" spans="1:18">
      <c r="A32" s="91" t="s">
        <v>684</v>
      </c>
      <c r="B32" s="92"/>
      <c r="C32" s="92"/>
      <c r="D32" s="92"/>
      <c r="E32" s="92"/>
      <c r="F32" s="92"/>
      <c r="G32" s="92"/>
      <c r="H32" s="92"/>
      <c r="I32" s="92"/>
      <c r="J32" s="92"/>
      <c r="K32" s="116"/>
      <c r="L32" s="79"/>
      <c r="M32" s="83"/>
      <c r="N32" s="117"/>
      <c r="O32" s="117"/>
      <c r="P32" s="117"/>
      <c r="Q32" s="117"/>
      <c r="R32" s="113"/>
    </row>
    <row r="33" ht="41.25" hidden="1" customHeight="1" spans="1:18">
      <c r="A33" s="98">
        <v>17</v>
      </c>
      <c r="B33" s="21" t="s">
        <v>685</v>
      </c>
      <c r="C33" s="23"/>
      <c r="D33" s="94" t="s">
        <v>342</v>
      </c>
      <c r="E33" s="84" t="s">
        <v>686</v>
      </c>
      <c r="F33" s="84" t="s">
        <v>686</v>
      </c>
      <c r="G33" s="84" t="s">
        <v>634</v>
      </c>
      <c r="H33" s="21" t="s">
        <v>687</v>
      </c>
      <c r="I33" s="23"/>
      <c r="J33" s="82">
        <v>2200</v>
      </c>
      <c r="K33" s="82">
        <v>300</v>
      </c>
      <c r="L33" s="119">
        <v>800</v>
      </c>
      <c r="M33" s="82">
        <v>800</v>
      </c>
      <c r="N33" s="22"/>
      <c r="O33" s="22"/>
      <c r="P33" s="22"/>
      <c r="Q33" s="95" t="s">
        <v>362</v>
      </c>
      <c r="R33" s="95" t="s">
        <v>636</v>
      </c>
    </row>
    <row r="34" ht="41.25" hidden="1" customHeight="1" spans="1:18">
      <c r="A34" s="99">
        <v>18</v>
      </c>
      <c r="B34" s="80" t="s">
        <v>688</v>
      </c>
      <c r="C34" s="81"/>
      <c r="D34" s="94" t="s">
        <v>342</v>
      </c>
      <c r="E34" s="95" t="s">
        <v>689</v>
      </c>
      <c r="F34" s="84" t="s">
        <v>633</v>
      </c>
      <c r="G34" s="84" t="s">
        <v>634</v>
      </c>
      <c r="H34" s="21" t="s">
        <v>690</v>
      </c>
      <c r="I34" s="23"/>
      <c r="J34" s="82">
        <v>551</v>
      </c>
      <c r="K34" s="22"/>
      <c r="L34" s="119">
        <v>551</v>
      </c>
      <c r="M34" s="82">
        <v>551</v>
      </c>
      <c r="N34" s="22"/>
      <c r="O34" s="22"/>
      <c r="P34" s="22"/>
      <c r="Q34" s="95" t="s">
        <v>639</v>
      </c>
      <c r="R34" s="95" t="s">
        <v>640</v>
      </c>
    </row>
    <row r="35" ht="45" hidden="1" customHeight="1" spans="1:18">
      <c r="A35" s="98">
        <v>19</v>
      </c>
      <c r="B35" s="100" t="s">
        <v>691</v>
      </c>
      <c r="C35" s="101"/>
      <c r="D35" s="94" t="s">
        <v>342</v>
      </c>
      <c r="E35" s="84" t="s">
        <v>692</v>
      </c>
      <c r="F35" s="84" t="s">
        <v>692</v>
      </c>
      <c r="G35" s="84" t="s">
        <v>634</v>
      </c>
      <c r="H35" s="21" t="s">
        <v>693</v>
      </c>
      <c r="I35" s="23"/>
      <c r="J35" s="82">
        <v>100</v>
      </c>
      <c r="K35" s="22"/>
      <c r="L35" s="119">
        <v>100</v>
      </c>
      <c r="M35" s="82">
        <v>100</v>
      </c>
      <c r="N35" s="22"/>
      <c r="O35" s="22"/>
      <c r="P35" s="22"/>
      <c r="Q35" s="95" t="s">
        <v>639</v>
      </c>
      <c r="R35" s="95" t="s">
        <v>640</v>
      </c>
    </row>
    <row r="36" ht="45.95" hidden="1" customHeight="1" spans="1:18">
      <c r="A36" s="102">
        <v>20</v>
      </c>
      <c r="B36" s="80" t="s">
        <v>694</v>
      </c>
      <c r="C36" s="81"/>
      <c r="D36" s="93" t="s">
        <v>343</v>
      </c>
      <c r="E36" s="88" t="s">
        <v>695</v>
      </c>
      <c r="F36" s="88" t="s">
        <v>695</v>
      </c>
      <c r="G36" s="88" t="s">
        <v>634</v>
      </c>
      <c r="H36" s="21" t="s">
        <v>696</v>
      </c>
      <c r="I36" s="23"/>
      <c r="J36" s="87">
        <v>2250</v>
      </c>
      <c r="K36" s="87">
        <v>600</v>
      </c>
      <c r="L36" s="118">
        <v>500</v>
      </c>
      <c r="M36" s="87">
        <v>500</v>
      </c>
      <c r="N36" s="22"/>
      <c r="O36" s="22"/>
      <c r="P36" s="22"/>
      <c r="Q36" s="96" t="s">
        <v>384</v>
      </c>
      <c r="R36" s="96" t="s">
        <v>636</v>
      </c>
    </row>
    <row r="37" ht="9.75" hidden="1" customHeight="1" spans="1:18">
      <c r="A37" s="91" t="s">
        <v>697</v>
      </c>
      <c r="B37" s="92"/>
      <c r="C37" s="92"/>
      <c r="D37" s="92"/>
      <c r="E37" s="92"/>
      <c r="F37" s="92"/>
      <c r="G37" s="92"/>
      <c r="H37" s="92"/>
      <c r="I37" s="92"/>
      <c r="J37" s="92"/>
      <c r="K37" s="116"/>
      <c r="L37" s="79"/>
      <c r="M37" s="83"/>
      <c r="N37" s="117"/>
      <c r="O37" s="117"/>
      <c r="P37" s="117"/>
      <c r="Q37" s="117"/>
      <c r="R37" s="113"/>
    </row>
    <row r="38" ht="42.75" hidden="1" customHeight="1" spans="1:18">
      <c r="A38" s="98">
        <v>21</v>
      </c>
      <c r="B38" s="80" t="s">
        <v>698</v>
      </c>
      <c r="C38" s="81"/>
      <c r="D38" s="94" t="s">
        <v>342</v>
      </c>
      <c r="E38" s="95" t="s">
        <v>699</v>
      </c>
      <c r="F38" s="84" t="s">
        <v>700</v>
      </c>
      <c r="G38" s="84" t="s">
        <v>355</v>
      </c>
      <c r="H38" s="21" t="s">
        <v>701</v>
      </c>
      <c r="I38" s="23"/>
      <c r="J38" s="82">
        <v>480</v>
      </c>
      <c r="K38" s="22"/>
      <c r="L38" s="119">
        <v>100</v>
      </c>
      <c r="M38" s="82">
        <v>100</v>
      </c>
      <c r="N38" s="22"/>
      <c r="O38" s="22"/>
      <c r="P38" s="22"/>
      <c r="Q38" s="95" t="s">
        <v>357</v>
      </c>
      <c r="R38" s="95" t="s">
        <v>636</v>
      </c>
    </row>
    <row r="39" ht="32.25" hidden="1" customHeight="1" spans="1:18">
      <c r="A39" s="98">
        <v>22</v>
      </c>
      <c r="B39" s="80" t="s">
        <v>702</v>
      </c>
      <c r="C39" s="81"/>
      <c r="D39" s="94" t="s">
        <v>342</v>
      </c>
      <c r="E39" s="95" t="s">
        <v>699</v>
      </c>
      <c r="F39" s="84" t="s">
        <v>700</v>
      </c>
      <c r="G39" s="84" t="s">
        <v>634</v>
      </c>
      <c r="H39" s="80" t="s">
        <v>703</v>
      </c>
      <c r="I39" s="81"/>
      <c r="J39" s="82">
        <v>95</v>
      </c>
      <c r="K39" s="22"/>
      <c r="L39" s="119">
        <v>95</v>
      </c>
      <c r="M39" s="82">
        <v>95</v>
      </c>
      <c r="N39" s="22"/>
      <c r="O39" s="22"/>
      <c r="P39" s="22"/>
      <c r="Q39" s="95" t="s">
        <v>639</v>
      </c>
      <c r="R39" s="95" t="s">
        <v>704</v>
      </c>
    </row>
    <row r="40" ht="69.75" hidden="1" customHeight="1" spans="1:18">
      <c r="A40" s="97">
        <v>23</v>
      </c>
      <c r="B40" s="80" t="s">
        <v>705</v>
      </c>
      <c r="C40" s="81"/>
      <c r="D40" s="93" t="s">
        <v>342</v>
      </c>
      <c r="E40" s="96" t="s">
        <v>706</v>
      </c>
      <c r="F40" s="96" t="s">
        <v>706</v>
      </c>
      <c r="G40" s="88" t="s">
        <v>634</v>
      </c>
      <c r="H40" s="80" t="s">
        <v>707</v>
      </c>
      <c r="I40" s="81"/>
      <c r="J40" s="87">
        <v>690</v>
      </c>
      <c r="K40" s="22"/>
      <c r="L40" s="118">
        <v>690</v>
      </c>
      <c r="M40" s="87">
        <v>690</v>
      </c>
      <c r="N40" s="22"/>
      <c r="O40" s="22"/>
      <c r="P40" s="22"/>
      <c r="Q40" s="96" t="s">
        <v>639</v>
      </c>
      <c r="R40" s="96" t="s">
        <v>704</v>
      </c>
    </row>
    <row r="41" ht="55.5" hidden="1" customHeight="1" spans="1:18">
      <c r="A41" s="97">
        <v>24</v>
      </c>
      <c r="B41" s="80" t="s">
        <v>708</v>
      </c>
      <c r="C41" s="81"/>
      <c r="D41" s="93" t="s">
        <v>342</v>
      </c>
      <c r="E41" s="96" t="s">
        <v>709</v>
      </c>
      <c r="F41" s="96" t="s">
        <v>709</v>
      </c>
      <c r="G41" s="88" t="s">
        <v>634</v>
      </c>
      <c r="H41" s="80" t="s">
        <v>710</v>
      </c>
      <c r="I41" s="81"/>
      <c r="J41" s="87">
        <v>1050</v>
      </c>
      <c r="K41" s="22"/>
      <c r="L41" s="118">
        <v>400</v>
      </c>
      <c r="M41" s="87">
        <v>400</v>
      </c>
      <c r="N41" s="22"/>
      <c r="O41" s="22"/>
      <c r="P41" s="22"/>
      <c r="Q41" s="96" t="s">
        <v>639</v>
      </c>
      <c r="R41" s="96" t="s">
        <v>636</v>
      </c>
    </row>
    <row r="42" ht="49.7" hidden="1" customHeight="1" spans="1:18">
      <c r="A42" s="97">
        <v>25</v>
      </c>
      <c r="B42" s="21" t="s">
        <v>711</v>
      </c>
      <c r="C42" s="23"/>
      <c r="D42" s="93" t="s">
        <v>342</v>
      </c>
      <c r="E42" s="88" t="s">
        <v>712</v>
      </c>
      <c r="F42" s="88" t="s">
        <v>712</v>
      </c>
      <c r="G42" s="88" t="s">
        <v>634</v>
      </c>
      <c r="H42" s="21" t="s">
        <v>713</v>
      </c>
      <c r="I42" s="23"/>
      <c r="J42" s="87">
        <v>567</v>
      </c>
      <c r="K42" s="22"/>
      <c r="L42" s="87">
        <v>567</v>
      </c>
      <c r="M42" s="87">
        <v>567</v>
      </c>
      <c r="N42" s="22"/>
      <c r="O42" s="22"/>
      <c r="P42" s="22"/>
      <c r="Q42" s="96" t="s">
        <v>639</v>
      </c>
      <c r="R42" s="96" t="s">
        <v>640</v>
      </c>
    </row>
    <row r="43" ht="47.85" hidden="1" customHeight="1" spans="1:18">
      <c r="A43" s="97">
        <v>26</v>
      </c>
      <c r="B43" s="80" t="s">
        <v>714</v>
      </c>
      <c r="C43" s="81"/>
      <c r="D43" s="93" t="s">
        <v>342</v>
      </c>
      <c r="E43" s="88" t="s">
        <v>715</v>
      </c>
      <c r="F43" s="88" t="s">
        <v>715</v>
      </c>
      <c r="G43" s="88" t="s">
        <v>634</v>
      </c>
      <c r="H43" s="80" t="s">
        <v>716</v>
      </c>
      <c r="I43" s="81"/>
      <c r="J43" s="87">
        <v>198</v>
      </c>
      <c r="K43" s="22"/>
      <c r="L43" s="87">
        <v>198</v>
      </c>
      <c r="M43" s="87">
        <v>198</v>
      </c>
      <c r="N43" s="22"/>
      <c r="O43" s="22"/>
      <c r="P43" s="22"/>
      <c r="Q43" s="96" t="s">
        <v>639</v>
      </c>
      <c r="R43" s="96" t="s">
        <v>640</v>
      </c>
    </row>
    <row r="44" ht="40.7" hidden="1" customHeight="1" spans="1:18">
      <c r="A44" s="98">
        <v>27</v>
      </c>
      <c r="B44" s="80" t="s">
        <v>717</v>
      </c>
      <c r="C44" s="81"/>
      <c r="D44" s="94" t="s">
        <v>342</v>
      </c>
      <c r="E44" s="84" t="s">
        <v>633</v>
      </c>
      <c r="F44" s="84" t="s">
        <v>633</v>
      </c>
      <c r="G44" s="84" t="s">
        <v>634</v>
      </c>
      <c r="H44" s="21" t="s">
        <v>718</v>
      </c>
      <c r="I44" s="23"/>
      <c r="J44" s="82">
        <v>100</v>
      </c>
      <c r="K44" s="22"/>
      <c r="L44" s="82">
        <v>100</v>
      </c>
      <c r="M44" s="82">
        <v>100</v>
      </c>
      <c r="N44" s="22"/>
      <c r="O44" s="22"/>
      <c r="P44" s="22"/>
      <c r="Q44" s="95" t="s">
        <v>639</v>
      </c>
      <c r="R44" s="95" t="s">
        <v>640</v>
      </c>
    </row>
    <row r="45" ht="54" hidden="1" customHeight="1" spans="1:18">
      <c r="A45" s="97">
        <v>28</v>
      </c>
      <c r="B45" s="89" t="s">
        <v>719</v>
      </c>
      <c r="C45" s="90"/>
      <c r="D45" s="93" t="s">
        <v>342</v>
      </c>
      <c r="E45" s="88" t="s">
        <v>646</v>
      </c>
      <c r="F45" s="88" t="s">
        <v>646</v>
      </c>
      <c r="G45" s="88" t="s">
        <v>634</v>
      </c>
      <c r="H45" s="21" t="s">
        <v>720</v>
      </c>
      <c r="I45" s="23"/>
      <c r="J45" s="87">
        <v>1200</v>
      </c>
      <c r="K45" s="22"/>
      <c r="L45" s="87">
        <v>300</v>
      </c>
      <c r="M45" s="87">
        <v>300</v>
      </c>
      <c r="N45" s="22"/>
      <c r="O45" s="22"/>
      <c r="P45" s="22"/>
      <c r="Q45" s="96" t="s">
        <v>357</v>
      </c>
      <c r="R45" s="96" t="s">
        <v>636</v>
      </c>
    </row>
    <row r="46" ht="36" hidden="1" customHeight="1" spans="1:18">
      <c r="A46" s="98">
        <v>29</v>
      </c>
      <c r="B46" s="21" t="s">
        <v>721</v>
      </c>
      <c r="C46" s="23"/>
      <c r="D46" s="94" t="s">
        <v>342</v>
      </c>
      <c r="E46" s="84" t="s">
        <v>646</v>
      </c>
      <c r="F46" s="84" t="s">
        <v>646</v>
      </c>
      <c r="G46" s="84" t="s">
        <v>634</v>
      </c>
      <c r="H46" s="21" t="s">
        <v>722</v>
      </c>
      <c r="I46" s="23"/>
      <c r="J46" s="82">
        <v>360</v>
      </c>
      <c r="K46" s="22"/>
      <c r="L46" s="82">
        <v>100</v>
      </c>
      <c r="M46" s="82">
        <v>100</v>
      </c>
      <c r="N46" s="22"/>
      <c r="O46" s="22"/>
      <c r="P46" s="22"/>
      <c r="Q46" s="95" t="s">
        <v>357</v>
      </c>
      <c r="R46" s="95" t="s">
        <v>636</v>
      </c>
    </row>
    <row r="47" ht="65.85" hidden="1" customHeight="1" spans="1:18">
      <c r="A47" s="97">
        <v>30</v>
      </c>
      <c r="B47" s="89" t="s">
        <v>723</v>
      </c>
      <c r="C47" s="90"/>
      <c r="D47" s="93" t="s">
        <v>342</v>
      </c>
      <c r="E47" s="88" t="s">
        <v>646</v>
      </c>
      <c r="F47" s="88" t="s">
        <v>646</v>
      </c>
      <c r="G47" s="88" t="s">
        <v>634</v>
      </c>
      <c r="H47" s="80" t="s">
        <v>724</v>
      </c>
      <c r="I47" s="81"/>
      <c r="J47" s="87">
        <v>308</v>
      </c>
      <c r="K47" s="87">
        <v>0</v>
      </c>
      <c r="L47" s="87">
        <v>100</v>
      </c>
      <c r="M47" s="87">
        <v>100</v>
      </c>
      <c r="N47" s="22"/>
      <c r="O47" s="22"/>
      <c r="P47" s="22"/>
      <c r="Q47" s="96" t="s">
        <v>357</v>
      </c>
      <c r="R47" s="96" t="s">
        <v>636</v>
      </c>
    </row>
    <row r="48" ht="59.85" hidden="1" customHeight="1" spans="1:18">
      <c r="A48" s="98">
        <v>31</v>
      </c>
      <c r="B48" s="80" t="s">
        <v>725</v>
      </c>
      <c r="C48" s="81"/>
      <c r="D48" s="94" t="s">
        <v>344</v>
      </c>
      <c r="E48" s="84" t="s">
        <v>646</v>
      </c>
      <c r="F48" s="84" t="s">
        <v>646</v>
      </c>
      <c r="G48" s="84" t="s">
        <v>634</v>
      </c>
      <c r="H48" s="80" t="s">
        <v>726</v>
      </c>
      <c r="I48" s="81"/>
      <c r="J48" s="82">
        <v>1032</v>
      </c>
      <c r="K48" s="82">
        <v>500</v>
      </c>
      <c r="L48" s="82">
        <v>532</v>
      </c>
      <c r="M48" s="82">
        <v>532</v>
      </c>
      <c r="N48" s="22"/>
      <c r="O48" s="22"/>
      <c r="P48" s="22"/>
      <c r="Q48" s="95" t="s">
        <v>410</v>
      </c>
      <c r="R48" s="95" t="s">
        <v>640</v>
      </c>
    </row>
    <row r="49" ht="41.85" hidden="1" customHeight="1" spans="1:18">
      <c r="A49" s="98">
        <v>32</v>
      </c>
      <c r="B49" s="80" t="s">
        <v>727</v>
      </c>
      <c r="C49" s="81"/>
      <c r="D49" s="94" t="s">
        <v>344</v>
      </c>
      <c r="E49" s="84" t="s">
        <v>633</v>
      </c>
      <c r="F49" s="84" t="s">
        <v>633</v>
      </c>
      <c r="G49" s="84" t="s">
        <v>634</v>
      </c>
      <c r="H49" s="80" t="s">
        <v>728</v>
      </c>
      <c r="I49" s="81"/>
      <c r="J49" s="82">
        <v>560</v>
      </c>
      <c r="K49" s="82">
        <v>307</v>
      </c>
      <c r="L49" s="82">
        <v>253</v>
      </c>
      <c r="M49" s="82">
        <v>253</v>
      </c>
      <c r="N49" s="22"/>
      <c r="O49" s="22"/>
      <c r="P49" s="22"/>
      <c r="Q49" s="95" t="s">
        <v>410</v>
      </c>
      <c r="R49" s="95" t="s">
        <v>640</v>
      </c>
    </row>
    <row r="50" ht="9.75" hidden="1" customHeight="1" spans="1:18">
      <c r="A50" s="79"/>
      <c r="B50" s="80" t="s">
        <v>729</v>
      </c>
      <c r="C50" s="103"/>
      <c r="D50" s="103"/>
      <c r="E50" s="103"/>
      <c r="F50" s="103"/>
      <c r="G50" s="103"/>
      <c r="H50" s="103"/>
      <c r="I50" s="103"/>
      <c r="J50" s="103"/>
      <c r="K50" s="103"/>
      <c r="L50" s="103"/>
      <c r="M50" s="103"/>
      <c r="N50" s="103"/>
      <c r="O50" s="103"/>
      <c r="P50" s="103"/>
      <c r="Q50" s="103"/>
      <c r="R50" s="81"/>
    </row>
    <row r="51" ht="38.25" hidden="1" customHeight="1" spans="1:18">
      <c r="A51" s="98">
        <v>33</v>
      </c>
      <c r="B51" s="80" t="s">
        <v>730</v>
      </c>
      <c r="C51" s="81"/>
      <c r="D51" s="94" t="s">
        <v>342</v>
      </c>
      <c r="E51" s="84" t="s">
        <v>731</v>
      </c>
      <c r="F51" s="84" t="s">
        <v>347</v>
      </c>
      <c r="G51" s="84" t="s">
        <v>634</v>
      </c>
      <c r="H51" s="21" t="s">
        <v>732</v>
      </c>
      <c r="I51" s="23"/>
      <c r="J51" s="82">
        <v>800</v>
      </c>
      <c r="K51" s="22"/>
      <c r="L51" s="82">
        <v>200</v>
      </c>
      <c r="M51" s="82">
        <v>200</v>
      </c>
      <c r="N51" s="22"/>
      <c r="O51" s="22"/>
      <c r="P51" s="22"/>
      <c r="Q51" s="95" t="s">
        <v>357</v>
      </c>
      <c r="R51" s="95" t="s">
        <v>636</v>
      </c>
    </row>
    <row r="52" ht="38.25" hidden="1" customHeight="1" spans="1:18">
      <c r="A52" s="99">
        <v>34</v>
      </c>
      <c r="B52" s="80" t="s">
        <v>733</v>
      </c>
      <c r="C52" s="81"/>
      <c r="D52" s="94" t="s">
        <v>342</v>
      </c>
      <c r="E52" s="96" t="s">
        <v>734</v>
      </c>
      <c r="F52" s="104" t="s">
        <v>735</v>
      </c>
      <c r="G52" s="84" t="s">
        <v>634</v>
      </c>
      <c r="H52" s="21" t="s">
        <v>736</v>
      </c>
      <c r="I52" s="23"/>
      <c r="J52" s="82">
        <v>1556</v>
      </c>
      <c r="K52" s="22"/>
      <c r="L52" s="82">
        <v>200</v>
      </c>
      <c r="M52" s="82">
        <v>200</v>
      </c>
      <c r="N52" s="22"/>
      <c r="O52" s="22"/>
      <c r="P52" s="22"/>
      <c r="Q52" s="95" t="s">
        <v>362</v>
      </c>
      <c r="R52" s="95" t="s">
        <v>636</v>
      </c>
    </row>
    <row r="53" ht="51.75" hidden="1" customHeight="1" spans="1:18">
      <c r="A53" s="97">
        <v>35</v>
      </c>
      <c r="B53" s="80" t="s">
        <v>737</v>
      </c>
      <c r="C53" s="81"/>
      <c r="D53" s="93" t="s">
        <v>342</v>
      </c>
      <c r="E53" s="88" t="s">
        <v>735</v>
      </c>
      <c r="F53" s="105" t="s">
        <v>735</v>
      </c>
      <c r="G53" s="88" t="s">
        <v>634</v>
      </c>
      <c r="H53" s="80" t="s">
        <v>738</v>
      </c>
      <c r="I53" s="81"/>
      <c r="J53" s="87">
        <v>1695</v>
      </c>
      <c r="K53" s="22"/>
      <c r="L53" s="87">
        <v>300</v>
      </c>
      <c r="M53" s="87">
        <v>300</v>
      </c>
      <c r="N53" s="22"/>
      <c r="O53" s="22"/>
      <c r="P53" s="22"/>
      <c r="Q53" s="96" t="s">
        <v>362</v>
      </c>
      <c r="R53" s="96" t="s">
        <v>636</v>
      </c>
    </row>
    <row r="54" ht="51.75" hidden="1" customHeight="1" spans="1:18">
      <c r="A54" s="102">
        <v>36</v>
      </c>
      <c r="B54" s="80" t="s">
        <v>739</v>
      </c>
      <c r="C54" s="81"/>
      <c r="D54" s="93" t="s">
        <v>342</v>
      </c>
      <c r="E54" s="88" t="s">
        <v>735</v>
      </c>
      <c r="F54" s="105" t="s">
        <v>735</v>
      </c>
      <c r="G54" s="88" t="s">
        <v>634</v>
      </c>
      <c r="H54" s="80" t="s">
        <v>740</v>
      </c>
      <c r="I54" s="81"/>
      <c r="J54" s="87">
        <v>721</v>
      </c>
      <c r="K54" s="22"/>
      <c r="L54" s="87">
        <v>200</v>
      </c>
      <c r="M54" s="87">
        <v>200</v>
      </c>
      <c r="N54" s="22"/>
      <c r="O54" s="22"/>
      <c r="P54" s="22"/>
      <c r="Q54" s="96" t="s">
        <v>362</v>
      </c>
      <c r="R54" s="96" t="s">
        <v>636</v>
      </c>
    </row>
    <row r="55" ht="43.5" hidden="1" customHeight="1" spans="1:18">
      <c r="A55" s="98">
        <v>37</v>
      </c>
      <c r="B55" s="80" t="s">
        <v>741</v>
      </c>
      <c r="C55" s="81"/>
      <c r="D55" s="94" t="s">
        <v>342</v>
      </c>
      <c r="E55" s="84" t="s">
        <v>742</v>
      </c>
      <c r="F55" s="104" t="s">
        <v>735</v>
      </c>
      <c r="G55" s="84" t="s">
        <v>634</v>
      </c>
      <c r="H55" s="21" t="s">
        <v>743</v>
      </c>
      <c r="I55" s="23"/>
      <c r="J55" s="82">
        <v>522</v>
      </c>
      <c r="K55" s="22"/>
      <c r="L55" s="82">
        <v>100</v>
      </c>
      <c r="M55" s="82">
        <v>100</v>
      </c>
      <c r="N55" s="22"/>
      <c r="O55" s="22"/>
      <c r="P55" s="22"/>
      <c r="Q55" s="95" t="s">
        <v>362</v>
      </c>
      <c r="R55" s="95" t="s">
        <v>636</v>
      </c>
    </row>
    <row r="56" ht="66.75" hidden="1" customHeight="1" spans="1:18">
      <c r="A56" s="102">
        <v>38</v>
      </c>
      <c r="B56" s="80" t="s">
        <v>744</v>
      </c>
      <c r="C56" s="81"/>
      <c r="D56" s="93" t="s">
        <v>342</v>
      </c>
      <c r="E56" s="88" t="s">
        <v>745</v>
      </c>
      <c r="F56" s="105" t="s">
        <v>735</v>
      </c>
      <c r="G56" s="88" t="s">
        <v>634</v>
      </c>
      <c r="H56" s="21" t="s">
        <v>746</v>
      </c>
      <c r="I56" s="23"/>
      <c r="J56" s="87">
        <v>437</v>
      </c>
      <c r="K56" s="22"/>
      <c r="L56" s="87">
        <v>100</v>
      </c>
      <c r="M56" s="87">
        <v>100</v>
      </c>
      <c r="N56" s="22"/>
      <c r="O56" s="22"/>
      <c r="P56" s="22"/>
      <c r="Q56" s="96" t="s">
        <v>362</v>
      </c>
      <c r="R56" s="96" t="s">
        <v>636</v>
      </c>
    </row>
    <row r="57" ht="45.95" hidden="1" customHeight="1" spans="1:18">
      <c r="A57" s="97">
        <v>39</v>
      </c>
      <c r="B57" s="80" t="s">
        <v>747</v>
      </c>
      <c r="C57" s="81"/>
      <c r="D57" s="93" t="s">
        <v>342</v>
      </c>
      <c r="E57" s="96" t="s">
        <v>734</v>
      </c>
      <c r="F57" s="105" t="s">
        <v>735</v>
      </c>
      <c r="G57" s="88" t="s">
        <v>634</v>
      </c>
      <c r="H57" s="80" t="s">
        <v>748</v>
      </c>
      <c r="I57" s="81"/>
      <c r="J57" s="87">
        <v>500</v>
      </c>
      <c r="K57" s="22"/>
      <c r="L57" s="87">
        <v>200</v>
      </c>
      <c r="M57" s="87">
        <v>200</v>
      </c>
      <c r="N57" s="22"/>
      <c r="O57" s="22"/>
      <c r="P57" s="22"/>
      <c r="Q57" s="96" t="s">
        <v>357</v>
      </c>
      <c r="R57" s="96" t="s">
        <v>636</v>
      </c>
    </row>
    <row r="58" ht="54" hidden="1" customHeight="1" spans="1:18">
      <c r="A58" s="102">
        <v>40</v>
      </c>
      <c r="B58" s="80" t="s">
        <v>749</v>
      </c>
      <c r="C58" s="81"/>
      <c r="D58" s="93" t="s">
        <v>343</v>
      </c>
      <c r="E58" s="96" t="s">
        <v>750</v>
      </c>
      <c r="F58" s="105" t="s">
        <v>735</v>
      </c>
      <c r="G58" s="88" t="s">
        <v>634</v>
      </c>
      <c r="H58" s="80" t="s">
        <v>751</v>
      </c>
      <c r="I58" s="81"/>
      <c r="J58" s="87">
        <v>880</v>
      </c>
      <c r="K58" s="87">
        <v>300</v>
      </c>
      <c r="L58" s="87">
        <v>200</v>
      </c>
      <c r="M58" s="87">
        <v>200</v>
      </c>
      <c r="N58" s="22"/>
      <c r="O58" s="22"/>
      <c r="P58" s="22"/>
      <c r="Q58" s="96" t="s">
        <v>384</v>
      </c>
      <c r="R58" s="96" t="s">
        <v>636</v>
      </c>
    </row>
  </sheetData>
  <autoFilter ref="A14:R58">
    <filterColumn colId="5">
      <customFilters>
        <customFilter operator="equal" val="*柳江*"/>
      </customFilters>
    </filterColumn>
    <extLst/>
  </autoFilter>
  <mergeCells count="119">
    <mergeCell ref="A1:R1"/>
    <mergeCell ref="M3:P3"/>
    <mergeCell ref="B5:C5"/>
    <mergeCell ref="H5:I5"/>
    <mergeCell ref="B6:C6"/>
    <mergeCell ref="H6:I6"/>
    <mergeCell ref="B7:C7"/>
    <mergeCell ref="H7:I7"/>
    <mergeCell ref="B8:C8"/>
    <mergeCell ref="H8:I8"/>
    <mergeCell ref="B9:C9"/>
    <mergeCell ref="H9:I9"/>
    <mergeCell ref="B10:C10"/>
    <mergeCell ref="H10:I10"/>
    <mergeCell ref="B11:C11"/>
    <mergeCell ref="H11:I11"/>
    <mergeCell ref="B12:C12"/>
    <mergeCell ref="H12:I12"/>
    <mergeCell ref="B13:C13"/>
    <mergeCell ref="H13:I13"/>
    <mergeCell ref="B15:C15"/>
    <mergeCell ref="H15:I15"/>
    <mergeCell ref="B16:C16"/>
    <mergeCell ref="H16:I16"/>
    <mergeCell ref="B17:C17"/>
    <mergeCell ref="H17:I17"/>
    <mergeCell ref="B18:C18"/>
    <mergeCell ref="H18:I18"/>
    <mergeCell ref="B19:C19"/>
    <mergeCell ref="H19:I19"/>
    <mergeCell ref="A20:K20"/>
    <mergeCell ref="M20:R20"/>
    <mergeCell ref="B21:C21"/>
    <mergeCell ref="H21:I21"/>
    <mergeCell ref="B22:C22"/>
    <mergeCell ref="H22:I22"/>
    <mergeCell ref="B23:C23"/>
    <mergeCell ref="H23:I23"/>
    <mergeCell ref="B24:C24"/>
    <mergeCell ref="H24:I24"/>
    <mergeCell ref="B25:C25"/>
    <mergeCell ref="H25:I25"/>
    <mergeCell ref="B26:C26"/>
    <mergeCell ref="H26:I26"/>
    <mergeCell ref="B27:C27"/>
    <mergeCell ref="H27:I27"/>
    <mergeCell ref="B28:C28"/>
    <mergeCell ref="H28:I28"/>
    <mergeCell ref="B29:C29"/>
    <mergeCell ref="H29:I29"/>
    <mergeCell ref="B30:C30"/>
    <mergeCell ref="H30:I30"/>
    <mergeCell ref="B31:C31"/>
    <mergeCell ref="H31:I31"/>
    <mergeCell ref="A32:K32"/>
    <mergeCell ref="M32:R32"/>
    <mergeCell ref="B33:C33"/>
    <mergeCell ref="H33:I33"/>
    <mergeCell ref="B34:C34"/>
    <mergeCell ref="H34:I34"/>
    <mergeCell ref="B35:C35"/>
    <mergeCell ref="H35:I35"/>
    <mergeCell ref="B36:C36"/>
    <mergeCell ref="H36:I36"/>
    <mergeCell ref="A37:K37"/>
    <mergeCell ref="M37:R37"/>
    <mergeCell ref="B38:C38"/>
    <mergeCell ref="H38:I38"/>
    <mergeCell ref="B39:C39"/>
    <mergeCell ref="H39:I39"/>
    <mergeCell ref="B40:C40"/>
    <mergeCell ref="H40:I40"/>
    <mergeCell ref="B41:C41"/>
    <mergeCell ref="H41:I41"/>
    <mergeCell ref="B42:C42"/>
    <mergeCell ref="H42:I42"/>
    <mergeCell ref="B43:C43"/>
    <mergeCell ref="H43:I43"/>
    <mergeCell ref="B44:C44"/>
    <mergeCell ref="H44:I44"/>
    <mergeCell ref="B45:C45"/>
    <mergeCell ref="H45:I45"/>
    <mergeCell ref="B46:C46"/>
    <mergeCell ref="H46:I46"/>
    <mergeCell ref="B47:C47"/>
    <mergeCell ref="H47:I47"/>
    <mergeCell ref="B48:C48"/>
    <mergeCell ref="H48:I48"/>
    <mergeCell ref="B49:C49"/>
    <mergeCell ref="H49:I49"/>
    <mergeCell ref="B50:R50"/>
    <mergeCell ref="B51:C51"/>
    <mergeCell ref="H51:I51"/>
    <mergeCell ref="B52:C52"/>
    <mergeCell ref="H52:I52"/>
    <mergeCell ref="B53:C53"/>
    <mergeCell ref="H53:I53"/>
    <mergeCell ref="B54:C54"/>
    <mergeCell ref="H54:I54"/>
    <mergeCell ref="B55:C55"/>
    <mergeCell ref="H55:I55"/>
    <mergeCell ref="B56:C56"/>
    <mergeCell ref="H56:I56"/>
    <mergeCell ref="B57:C57"/>
    <mergeCell ref="H57:I57"/>
    <mergeCell ref="B58:C58"/>
    <mergeCell ref="H58:I58"/>
    <mergeCell ref="A3:A4"/>
    <mergeCell ref="D3:D4"/>
    <mergeCell ref="E3:E4"/>
    <mergeCell ref="F3:F4"/>
    <mergeCell ref="G3:G4"/>
    <mergeCell ref="J3:J4"/>
    <mergeCell ref="K3:K4"/>
    <mergeCell ref="L3:L4"/>
    <mergeCell ref="Q3:Q4"/>
    <mergeCell ref="R3:R4"/>
    <mergeCell ref="B3:C4"/>
    <mergeCell ref="H3:I4"/>
  </mergeCells>
  <pageMargins left="0.699305555555556" right="0.699305555555556"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zoomScale="110" zoomScaleNormal="110" workbookViewId="0">
      <selection activeCell="N12" sqref="N12"/>
    </sheetView>
  </sheetViews>
  <sheetFormatPr defaultColWidth="9" defaultRowHeight="12.75" outlineLevelRow="5"/>
  <cols>
    <col min="1" max="1" width="4.83333333333333" customWidth="1"/>
    <col min="2" max="2" width="16.8333333333333" customWidth="1"/>
    <col min="3" max="3" width="4.83333333333333" customWidth="1"/>
    <col min="4" max="5" width="10.8333333333333" customWidth="1"/>
    <col min="6" max="6" width="12.8333333333333" customWidth="1"/>
    <col min="7" max="7" width="9.83333333333333" customWidth="1"/>
    <col min="8" max="8" width="21.8333333333333" customWidth="1"/>
    <col min="9" max="9" width="7.83333333333333" customWidth="1"/>
    <col min="10" max="10" width="8.83333333333333" customWidth="1"/>
    <col min="11" max="11" width="7.83333333333333" customWidth="1"/>
    <col min="12" max="14" width="8.83333333333333" customWidth="1"/>
    <col min="15" max="15" width="9.83333333333333" customWidth="1"/>
    <col min="16" max="16" width="20.8333333333333" customWidth="1"/>
  </cols>
  <sheetData>
    <row r="1" ht="26" customHeight="1" spans="1:16">
      <c r="A1" s="44" t="s">
        <v>752</v>
      </c>
      <c r="B1" s="44"/>
      <c r="C1" s="44"/>
      <c r="D1" s="44"/>
      <c r="E1" s="44"/>
      <c r="F1" s="44"/>
      <c r="G1" s="44"/>
      <c r="H1" s="44"/>
      <c r="I1" s="44"/>
      <c r="J1" s="44"/>
      <c r="K1" s="44"/>
      <c r="L1" s="44"/>
      <c r="M1" s="44"/>
      <c r="N1" s="44"/>
      <c r="O1" s="44"/>
      <c r="P1" s="44"/>
    </row>
    <row r="2" ht="20.1" customHeight="1" spans="1:16">
      <c r="A2" s="45" t="s">
        <v>183</v>
      </c>
      <c r="B2" s="46"/>
      <c r="C2" s="46"/>
      <c r="D2" s="46"/>
      <c r="E2" s="46"/>
      <c r="F2" s="46"/>
      <c r="G2" s="46"/>
      <c r="H2" s="46"/>
      <c r="I2" s="46"/>
      <c r="J2" s="46"/>
      <c r="K2" s="46"/>
      <c r="L2" s="46"/>
      <c r="M2" s="46"/>
      <c r="N2" s="46"/>
      <c r="O2" s="46"/>
      <c r="P2" s="46"/>
    </row>
    <row r="3" ht="20.1" customHeight="1" spans="1:16">
      <c r="A3" s="47" t="s">
        <v>184</v>
      </c>
      <c r="B3" s="48" t="s">
        <v>185</v>
      </c>
      <c r="C3" s="47" t="s">
        <v>186</v>
      </c>
      <c r="D3" s="47" t="s">
        <v>187</v>
      </c>
      <c r="E3" s="47" t="s">
        <v>188</v>
      </c>
      <c r="F3" s="47" t="s">
        <v>189</v>
      </c>
      <c r="G3" s="47" t="s">
        <v>449</v>
      </c>
      <c r="H3" s="47" t="s">
        <v>191</v>
      </c>
      <c r="I3" s="47" t="s">
        <v>192</v>
      </c>
      <c r="J3" s="59" t="s">
        <v>193</v>
      </c>
      <c r="K3" s="60" t="s">
        <v>194</v>
      </c>
      <c r="L3" s="61"/>
      <c r="M3" s="61"/>
      <c r="N3" s="62"/>
      <c r="O3" s="47" t="s">
        <v>195</v>
      </c>
      <c r="P3" s="63" t="s">
        <v>196</v>
      </c>
    </row>
    <row r="4" ht="20.1" customHeight="1" spans="1:16">
      <c r="A4" s="49"/>
      <c r="B4" s="50"/>
      <c r="C4" s="49"/>
      <c r="D4" s="49"/>
      <c r="E4" s="49"/>
      <c r="F4" s="49"/>
      <c r="G4" s="49"/>
      <c r="H4" s="49"/>
      <c r="I4" s="49"/>
      <c r="J4" s="64"/>
      <c r="K4" s="65" t="s">
        <v>154</v>
      </c>
      <c r="L4" s="65" t="s">
        <v>155</v>
      </c>
      <c r="M4" s="65" t="s">
        <v>197</v>
      </c>
      <c r="N4" s="65" t="s">
        <v>198</v>
      </c>
      <c r="O4" s="49"/>
      <c r="P4" s="66"/>
    </row>
    <row r="5" ht="27.75" customHeight="1" spans="1:16">
      <c r="A5" s="51"/>
      <c r="B5" s="52" t="s">
        <v>199</v>
      </c>
      <c r="C5" s="53">
        <v>1</v>
      </c>
      <c r="D5" s="54"/>
      <c r="E5" s="54"/>
      <c r="F5" s="54"/>
      <c r="G5" s="54"/>
      <c r="H5" s="55"/>
      <c r="I5" s="53">
        <v>4586</v>
      </c>
      <c r="J5" s="53">
        <v>1860</v>
      </c>
      <c r="K5" s="53">
        <v>930</v>
      </c>
      <c r="L5" s="53">
        <v>930</v>
      </c>
      <c r="M5" s="53"/>
      <c r="N5" s="53"/>
      <c r="O5" s="51"/>
      <c r="P5" s="51"/>
    </row>
    <row r="6" s="43" customFormat="1" ht="92" customHeight="1" spans="1:16">
      <c r="A6" s="56">
        <v>1</v>
      </c>
      <c r="B6" s="57" t="s">
        <v>753</v>
      </c>
      <c r="C6" s="58" t="s">
        <v>210</v>
      </c>
      <c r="D6" s="58" t="s">
        <v>252</v>
      </c>
      <c r="E6" s="58" t="s">
        <v>252</v>
      </c>
      <c r="F6" s="58" t="s">
        <v>754</v>
      </c>
      <c r="G6" s="58" t="s">
        <v>252</v>
      </c>
      <c r="H6" s="57" t="s">
        <v>755</v>
      </c>
      <c r="I6" s="56">
        <v>4586</v>
      </c>
      <c r="J6" s="56">
        <v>1860</v>
      </c>
      <c r="K6" s="56">
        <v>930</v>
      </c>
      <c r="L6" s="56">
        <v>930</v>
      </c>
      <c r="M6" s="67"/>
      <c r="N6" s="67"/>
      <c r="O6" s="58" t="s">
        <v>288</v>
      </c>
      <c r="P6" s="68" t="s">
        <v>618</v>
      </c>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54166666666667" bottom="0.354166666666667" header="0.314583333333333" footer="0.314583333333333"/>
  <pageSetup paperSize="9" scale="91" firstPageNumber="22" orientation="landscape" useFirstPageNumber="1" horizontalDpi="600"/>
  <headerFooter>
    <oddFooter>&amp;C—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workbookViewId="0">
      <selection activeCell="A1" sqref="A1:R1"/>
    </sheetView>
  </sheetViews>
  <sheetFormatPr defaultColWidth="9" defaultRowHeight="12.75"/>
  <cols>
    <col min="1" max="1" width="5.5" customWidth="1"/>
    <col min="2" max="2" width="3.83333333333333" customWidth="1"/>
    <col min="3" max="3" width="10.8333333333333" customWidth="1"/>
    <col min="4" max="7" width="8.66666666666667" customWidth="1"/>
    <col min="8" max="8" width="16.6666666666667" customWidth="1"/>
    <col min="9" max="9" width="9.5" customWidth="1"/>
    <col min="10" max="11" width="10.1666666666667" customWidth="1"/>
    <col min="12" max="12" width="9.33333333333333" customWidth="1"/>
    <col min="13" max="16" width="8.16666666666667" customWidth="1"/>
    <col min="17" max="17" width="10.6666666666667" customWidth="1"/>
    <col min="18" max="18" width="22.1666666666667" customWidth="1"/>
  </cols>
  <sheetData>
    <row r="1" ht="35.85" customHeight="1" spans="1:18">
      <c r="A1" s="1" t="s">
        <v>756</v>
      </c>
      <c r="B1" s="1"/>
      <c r="C1" s="1"/>
      <c r="D1" s="1"/>
      <c r="E1" s="1"/>
      <c r="F1" s="1"/>
      <c r="G1" s="1"/>
      <c r="H1" s="1"/>
      <c r="I1" s="1"/>
      <c r="J1" s="1"/>
      <c r="K1" s="1"/>
      <c r="L1" s="1"/>
      <c r="M1" s="1"/>
      <c r="N1" s="1"/>
      <c r="O1" s="1"/>
      <c r="P1" s="1"/>
      <c r="Q1" s="1"/>
      <c r="R1" s="1"/>
    </row>
    <row r="2" ht="20.1" customHeight="1" spans="1:1">
      <c r="A2" s="2" t="s">
        <v>757</v>
      </c>
    </row>
    <row r="3" ht="30.2" customHeight="1" spans="1:18">
      <c r="A3" s="3" t="s">
        <v>758</v>
      </c>
      <c r="B3" s="4" t="s">
        <v>759</v>
      </c>
      <c r="C3" s="5"/>
      <c r="D3" s="3" t="s">
        <v>760</v>
      </c>
      <c r="E3" s="3" t="s">
        <v>761</v>
      </c>
      <c r="F3" s="3" t="s">
        <v>762</v>
      </c>
      <c r="G3" s="3" t="s">
        <v>763</v>
      </c>
      <c r="H3" s="6" t="s">
        <v>764</v>
      </c>
      <c r="I3" s="24"/>
      <c r="J3" s="25" t="s">
        <v>765</v>
      </c>
      <c r="K3" s="25" t="s">
        <v>766</v>
      </c>
      <c r="L3" s="26" t="s">
        <v>767</v>
      </c>
      <c r="M3" s="27" t="s">
        <v>768</v>
      </c>
      <c r="N3" s="28"/>
      <c r="O3" s="28"/>
      <c r="P3" s="29"/>
      <c r="Q3" s="3" t="s">
        <v>769</v>
      </c>
      <c r="R3" s="41" t="s">
        <v>770</v>
      </c>
    </row>
    <row r="4" ht="26.1" customHeight="1" spans="1:18">
      <c r="A4" s="7"/>
      <c r="B4" s="8"/>
      <c r="C4" s="9"/>
      <c r="D4" s="7"/>
      <c r="E4" s="7"/>
      <c r="F4" s="7"/>
      <c r="G4" s="7"/>
      <c r="H4" s="10"/>
      <c r="I4" s="30"/>
      <c r="J4" s="31"/>
      <c r="K4" s="31"/>
      <c r="L4" s="32"/>
      <c r="M4" s="33" t="s">
        <v>771</v>
      </c>
      <c r="N4" s="34" t="s">
        <v>772</v>
      </c>
      <c r="O4" s="34" t="s">
        <v>773</v>
      </c>
      <c r="P4" s="33" t="s">
        <v>774</v>
      </c>
      <c r="Q4" s="7"/>
      <c r="R4" s="42"/>
    </row>
    <row r="5" ht="24" customHeight="1" spans="1:18">
      <c r="A5" s="11"/>
      <c r="B5" s="12" t="s">
        <v>775</v>
      </c>
      <c r="C5" s="13"/>
      <c r="D5" s="14">
        <v>4</v>
      </c>
      <c r="E5" s="11"/>
      <c r="F5" s="11"/>
      <c r="G5" s="11"/>
      <c r="H5" s="15"/>
      <c r="I5" s="35"/>
      <c r="J5" s="36">
        <v>20498</v>
      </c>
      <c r="K5" s="14">
        <v>4730</v>
      </c>
      <c r="L5" s="36">
        <v>5550</v>
      </c>
      <c r="M5" s="14">
        <v>3300</v>
      </c>
      <c r="N5" s="11"/>
      <c r="O5" s="11"/>
      <c r="P5" s="14">
        <v>2250</v>
      </c>
      <c r="Q5" s="11"/>
      <c r="R5" s="11"/>
    </row>
    <row r="6" ht="24" customHeight="1" spans="1:18">
      <c r="A6" s="11"/>
      <c r="B6" s="12" t="s">
        <v>776</v>
      </c>
      <c r="C6" s="13"/>
      <c r="D6" s="14">
        <v>4</v>
      </c>
      <c r="E6" s="11"/>
      <c r="F6" s="11"/>
      <c r="G6" s="11"/>
      <c r="H6" s="15"/>
      <c r="I6" s="35"/>
      <c r="J6" s="36">
        <v>20498</v>
      </c>
      <c r="K6" s="14">
        <v>4730</v>
      </c>
      <c r="L6" s="36">
        <v>5550</v>
      </c>
      <c r="M6" s="14">
        <v>3300</v>
      </c>
      <c r="N6" s="11"/>
      <c r="O6" s="11"/>
      <c r="P6" s="14">
        <v>2250</v>
      </c>
      <c r="Q6" s="11"/>
      <c r="R6" s="11"/>
    </row>
    <row r="7" ht="24" customHeight="1" spans="1:18">
      <c r="A7" s="11"/>
      <c r="B7" s="12" t="s">
        <v>777</v>
      </c>
      <c r="C7" s="13"/>
      <c r="D7" s="14">
        <v>2</v>
      </c>
      <c r="E7" s="11"/>
      <c r="F7" s="11"/>
      <c r="G7" s="11"/>
      <c r="H7" s="15"/>
      <c r="I7" s="35"/>
      <c r="J7" s="36">
        <v>19668</v>
      </c>
      <c r="K7" s="14">
        <v>4700</v>
      </c>
      <c r="L7" s="36">
        <v>4750</v>
      </c>
      <c r="M7" s="14">
        <v>2500</v>
      </c>
      <c r="N7" s="11"/>
      <c r="O7" s="11"/>
      <c r="P7" s="14">
        <v>2250</v>
      </c>
      <c r="Q7" s="11"/>
      <c r="R7" s="11"/>
    </row>
    <row r="8" ht="85.7" customHeight="1" spans="1:18">
      <c r="A8" s="16">
        <v>1</v>
      </c>
      <c r="B8" s="17" t="s">
        <v>778</v>
      </c>
      <c r="C8" s="18"/>
      <c r="D8" s="19" t="s">
        <v>776</v>
      </c>
      <c r="E8" s="20" t="s">
        <v>779</v>
      </c>
      <c r="F8" s="19" t="s">
        <v>780</v>
      </c>
      <c r="G8" s="19" t="s">
        <v>781</v>
      </c>
      <c r="H8" s="21" t="s">
        <v>782</v>
      </c>
      <c r="I8" s="23"/>
      <c r="J8" s="37">
        <v>10739</v>
      </c>
      <c r="K8" s="38">
        <v>2200</v>
      </c>
      <c r="L8" s="37">
        <v>3750</v>
      </c>
      <c r="M8" s="38">
        <v>1500</v>
      </c>
      <c r="N8" s="22"/>
      <c r="O8" s="22"/>
      <c r="P8" s="38">
        <v>2250</v>
      </c>
      <c r="Q8" s="19" t="s">
        <v>783</v>
      </c>
      <c r="R8" s="20" t="s">
        <v>784</v>
      </c>
    </row>
    <row r="9" ht="94.7" customHeight="1" spans="1:18">
      <c r="A9" s="16">
        <v>2</v>
      </c>
      <c r="B9" s="17" t="s">
        <v>785</v>
      </c>
      <c r="C9" s="18"/>
      <c r="D9" s="19" t="s">
        <v>776</v>
      </c>
      <c r="E9" s="20" t="s">
        <v>786</v>
      </c>
      <c r="F9" s="19" t="s">
        <v>780</v>
      </c>
      <c r="G9" s="19" t="s">
        <v>787</v>
      </c>
      <c r="H9" s="17" t="s">
        <v>788</v>
      </c>
      <c r="I9" s="18"/>
      <c r="J9" s="39">
        <v>8929</v>
      </c>
      <c r="K9" s="38">
        <v>2500</v>
      </c>
      <c r="L9" s="37">
        <v>1000</v>
      </c>
      <c r="M9" s="38">
        <v>1000</v>
      </c>
      <c r="N9" s="22"/>
      <c r="O9" s="22"/>
      <c r="P9" s="22"/>
      <c r="Q9" s="19" t="s">
        <v>789</v>
      </c>
      <c r="R9" s="20" t="s">
        <v>784</v>
      </c>
    </row>
    <row r="10" ht="42" customHeight="1" spans="1:18">
      <c r="A10" s="22"/>
      <c r="B10" s="21" t="s">
        <v>790</v>
      </c>
      <c r="C10" s="23"/>
      <c r="D10" s="14">
        <v>2</v>
      </c>
      <c r="E10" s="22"/>
      <c r="F10" s="22"/>
      <c r="G10" s="22"/>
      <c r="H10" s="21"/>
      <c r="I10" s="23"/>
      <c r="J10" s="40">
        <v>830</v>
      </c>
      <c r="K10" s="14">
        <v>30</v>
      </c>
      <c r="L10" s="40">
        <v>800</v>
      </c>
      <c r="M10" s="14">
        <v>800</v>
      </c>
      <c r="N10" s="22"/>
      <c r="O10" s="22"/>
      <c r="P10" s="22"/>
      <c r="Q10" s="22"/>
      <c r="R10" s="22"/>
    </row>
    <row r="11" ht="51.75" customHeight="1" spans="1:18">
      <c r="A11" s="16">
        <v>3</v>
      </c>
      <c r="B11" s="17" t="s">
        <v>791</v>
      </c>
      <c r="C11" s="18"/>
      <c r="D11" s="19" t="s">
        <v>776</v>
      </c>
      <c r="E11" s="20" t="s">
        <v>792</v>
      </c>
      <c r="F11" s="19" t="s">
        <v>793</v>
      </c>
      <c r="G11" s="19" t="s">
        <v>794</v>
      </c>
      <c r="H11" s="12" t="s">
        <v>795</v>
      </c>
      <c r="I11" s="13"/>
      <c r="J11" s="39">
        <v>730</v>
      </c>
      <c r="K11" s="38">
        <v>30</v>
      </c>
      <c r="L11" s="39">
        <v>700</v>
      </c>
      <c r="M11" s="38">
        <v>700</v>
      </c>
      <c r="N11" s="22"/>
      <c r="O11" s="22"/>
      <c r="P11" s="22"/>
      <c r="Q11" s="19" t="s">
        <v>796</v>
      </c>
      <c r="R11" s="20" t="s">
        <v>797</v>
      </c>
    </row>
    <row r="12" ht="57.2" customHeight="1" spans="1:18">
      <c r="A12" s="16">
        <v>4</v>
      </c>
      <c r="B12" s="17" t="s">
        <v>798</v>
      </c>
      <c r="C12" s="18"/>
      <c r="D12" s="19" t="s">
        <v>776</v>
      </c>
      <c r="E12" s="20" t="s">
        <v>792</v>
      </c>
      <c r="F12" s="19" t="s">
        <v>793</v>
      </c>
      <c r="G12" s="19" t="s">
        <v>799</v>
      </c>
      <c r="H12" s="12" t="s">
        <v>800</v>
      </c>
      <c r="I12" s="13"/>
      <c r="J12" s="39">
        <v>100</v>
      </c>
      <c r="K12" s="22"/>
      <c r="L12" s="39">
        <v>100</v>
      </c>
      <c r="M12" s="38">
        <v>100</v>
      </c>
      <c r="N12" s="22"/>
      <c r="O12" s="22"/>
      <c r="P12" s="22"/>
      <c r="Q12" s="19" t="s">
        <v>801</v>
      </c>
      <c r="R12" s="20" t="s">
        <v>802</v>
      </c>
    </row>
  </sheetData>
  <mergeCells count="30">
    <mergeCell ref="A1:R1"/>
    <mergeCell ref="M3:P3"/>
    <mergeCell ref="B5:C5"/>
    <mergeCell ref="H5:I5"/>
    <mergeCell ref="B6:C6"/>
    <mergeCell ref="H6:I6"/>
    <mergeCell ref="B7:C7"/>
    <mergeCell ref="H7:I7"/>
    <mergeCell ref="B8:C8"/>
    <mergeCell ref="H8:I8"/>
    <mergeCell ref="B9:C9"/>
    <mergeCell ref="H9:I9"/>
    <mergeCell ref="B10:C10"/>
    <mergeCell ref="H10:I10"/>
    <mergeCell ref="B11:C11"/>
    <mergeCell ref="H11:I11"/>
    <mergeCell ref="B12:C12"/>
    <mergeCell ref="H12:I12"/>
    <mergeCell ref="A3:A4"/>
    <mergeCell ref="D3:D4"/>
    <mergeCell ref="E3:E4"/>
    <mergeCell ref="F3:F4"/>
    <mergeCell ref="G3:G4"/>
    <mergeCell ref="J3:J4"/>
    <mergeCell ref="K3:K4"/>
    <mergeCell ref="L3:L4"/>
    <mergeCell ref="Q3:Q4"/>
    <mergeCell ref="R3:R4"/>
    <mergeCell ref="B3:C4"/>
    <mergeCell ref="H3:I4"/>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L12" sqref="L12"/>
    </sheetView>
  </sheetViews>
  <sheetFormatPr defaultColWidth="9" defaultRowHeight="12.75"/>
  <cols>
    <col min="1" max="1" width="2" customWidth="1"/>
    <col min="2" max="2" width="5.16666666666667" customWidth="1"/>
    <col min="3" max="3" width="11.3333333333333" customWidth="1"/>
    <col min="4" max="4" width="8.66666666666667" customWidth="1"/>
    <col min="5" max="5" width="11.3333333333333" customWidth="1"/>
    <col min="6" max="6" width="11.8333333333333" customWidth="1"/>
    <col min="7" max="7" width="10.5" customWidth="1"/>
    <col min="8" max="8" width="12" customWidth="1"/>
    <col min="9" max="9" width="11.8333333333333" customWidth="1"/>
    <col min="10" max="10" width="11.5" customWidth="1"/>
    <col min="11" max="11" width="1.5" customWidth="1"/>
  </cols>
  <sheetData>
    <row r="1" ht="42.6" customHeight="1" spans="1:1">
      <c r="A1" t="s">
        <v>49</v>
      </c>
    </row>
    <row r="2" ht="36.75" customHeight="1" spans="1:1">
      <c r="A2" s="363" t="s">
        <v>50</v>
      </c>
    </row>
    <row r="3" ht="42.6" customHeight="1" spans="1:1">
      <c r="A3" t="s">
        <v>51</v>
      </c>
    </row>
    <row r="4" ht="42.6" customHeight="1" spans="1:1">
      <c r="A4" t="s">
        <v>52</v>
      </c>
    </row>
    <row r="5" ht="42.6" customHeight="1" spans="1:1">
      <c r="A5" s="340" t="s">
        <v>53</v>
      </c>
    </row>
    <row r="6" ht="42.6" customHeight="1" spans="1:1">
      <c r="A6" t="s">
        <v>54</v>
      </c>
    </row>
    <row r="7" ht="42.6" customHeight="1" spans="1:1">
      <c r="A7" t="s">
        <v>55</v>
      </c>
    </row>
    <row r="8" ht="38.25" customHeight="1" spans="1:10">
      <c r="A8" s="307" t="s">
        <v>56</v>
      </c>
      <c r="B8" s="308"/>
      <c r="C8" s="308"/>
      <c r="D8" s="308"/>
      <c r="E8" s="308"/>
      <c r="F8" s="308"/>
      <c r="G8" s="308"/>
      <c r="H8" s="308"/>
      <c r="I8" s="308"/>
      <c r="J8" s="341"/>
    </row>
    <row r="9" ht="27" customHeight="1" spans="1:10">
      <c r="A9" s="309" t="s">
        <v>6</v>
      </c>
      <c r="B9" s="310"/>
      <c r="C9" s="311" t="s">
        <v>33</v>
      </c>
      <c r="D9" s="312" t="s">
        <v>57</v>
      </c>
      <c r="E9" s="313" t="s">
        <v>9</v>
      </c>
      <c r="F9" s="26" t="s">
        <v>10</v>
      </c>
      <c r="G9" s="315" t="s">
        <v>11</v>
      </c>
      <c r="H9" s="316"/>
      <c r="I9" s="316"/>
      <c r="J9" s="342"/>
    </row>
    <row r="10" ht="29.25" customHeight="1" spans="1:10">
      <c r="A10" s="317"/>
      <c r="B10" s="318"/>
      <c r="C10" s="319"/>
      <c r="D10" s="320"/>
      <c r="E10" s="321"/>
      <c r="F10" s="32"/>
      <c r="G10" s="364" t="s">
        <v>12</v>
      </c>
      <c r="H10" s="324" t="s">
        <v>13</v>
      </c>
      <c r="I10" s="324" t="s">
        <v>14</v>
      </c>
      <c r="J10" s="324" t="s">
        <v>15</v>
      </c>
    </row>
    <row r="11" ht="31.7" customHeight="1" spans="1:10">
      <c r="A11" s="15"/>
      <c r="B11" s="35"/>
      <c r="C11" s="324" t="s">
        <v>20</v>
      </c>
      <c r="D11" s="326">
        <v>392</v>
      </c>
      <c r="E11" s="326">
        <v>10723682</v>
      </c>
      <c r="F11" s="326">
        <v>1611118</v>
      </c>
      <c r="G11" s="365">
        <v>429854</v>
      </c>
      <c r="H11" s="326">
        <v>1827</v>
      </c>
      <c r="I11" s="326">
        <v>10780</v>
      </c>
      <c r="J11" s="326">
        <v>1168657</v>
      </c>
    </row>
    <row r="12" ht="28.5" customHeight="1" spans="1:10">
      <c r="A12" s="359">
        <v>1</v>
      </c>
      <c r="B12" s="361"/>
      <c r="C12" s="324" t="s">
        <v>58</v>
      </c>
      <c r="D12" s="332">
        <v>326</v>
      </c>
      <c r="E12" s="332">
        <v>7754227</v>
      </c>
      <c r="F12" s="332">
        <v>1015306</v>
      </c>
      <c r="G12" s="333">
        <v>407441</v>
      </c>
      <c r="H12" s="332">
        <v>0</v>
      </c>
      <c r="I12" s="332">
        <v>0</v>
      </c>
      <c r="J12" s="332">
        <v>607865</v>
      </c>
    </row>
    <row r="13" ht="35.45" customHeight="1" spans="1:10">
      <c r="A13" s="359">
        <v>2</v>
      </c>
      <c r="B13" s="361"/>
      <c r="C13" s="323" t="s">
        <v>59</v>
      </c>
      <c r="D13" s="329">
        <v>37</v>
      </c>
      <c r="E13" s="329">
        <v>1783107</v>
      </c>
      <c r="F13" s="329">
        <v>215859</v>
      </c>
      <c r="G13" s="327">
        <v>13000</v>
      </c>
      <c r="H13" s="329">
        <v>100</v>
      </c>
      <c r="I13" s="329">
        <v>10000</v>
      </c>
      <c r="J13" s="329">
        <v>192759</v>
      </c>
    </row>
    <row r="14" ht="54" customHeight="1" spans="1:10">
      <c r="A14" s="359">
        <v>3</v>
      </c>
      <c r="B14" s="361"/>
      <c r="C14" s="335" t="s">
        <v>60</v>
      </c>
      <c r="D14" s="332">
        <v>29</v>
      </c>
      <c r="E14" s="332">
        <v>1186348</v>
      </c>
      <c r="F14" s="332">
        <v>379953</v>
      </c>
      <c r="G14" s="334">
        <v>9413</v>
      </c>
      <c r="H14" s="332">
        <v>1727</v>
      </c>
      <c r="I14" s="332">
        <v>780</v>
      </c>
      <c r="J14" s="332">
        <v>368033</v>
      </c>
    </row>
    <row r="15" ht="36.75" customHeight="1" spans="1:1">
      <c r="A15" s="337" t="s">
        <v>61</v>
      </c>
    </row>
    <row r="16" ht="42.6" customHeight="1" spans="1:1">
      <c r="A16" t="s">
        <v>62</v>
      </c>
    </row>
    <row r="17" ht="36.75" customHeight="1" spans="1:1">
      <c r="A17" s="337" t="s">
        <v>63</v>
      </c>
    </row>
    <row r="18" ht="42.6" customHeight="1" spans="1:1">
      <c r="A18" s="340" t="s">
        <v>64</v>
      </c>
    </row>
    <row r="19" ht="17.45" customHeight="1" spans="1:1">
      <c r="A19" s="338" t="s">
        <v>65</v>
      </c>
    </row>
  </sheetData>
  <mergeCells count="11">
    <mergeCell ref="A8:J8"/>
    <mergeCell ref="G9:J9"/>
    <mergeCell ref="A11:B11"/>
    <mergeCell ref="A12:B12"/>
    <mergeCell ref="A13:B13"/>
    <mergeCell ref="A14:B14"/>
    <mergeCell ref="C9:C10"/>
    <mergeCell ref="D9:D10"/>
    <mergeCell ref="E9:E10"/>
    <mergeCell ref="F9:F10"/>
    <mergeCell ref="A9:B10"/>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workbookViewId="0">
      <selection activeCell="L12" sqref="L12"/>
    </sheetView>
  </sheetViews>
  <sheetFormatPr defaultColWidth="9" defaultRowHeight="12.75"/>
  <cols>
    <col min="1" max="1" width="1.33333333333333" customWidth="1"/>
    <col min="2" max="2" width="0.666666666666667" customWidth="1"/>
    <col min="3" max="3" width="3.83333333333333" customWidth="1"/>
    <col min="4" max="4" width="12.6666666666667" customWidth="1"/>
    <col min="5" max="5" width="8.83333333333333" customWidth="1"/>
    <col min="6" max="6" width="10.6666666666667" customWidth="1"/>
    <col min="7" max="7" width="12.1666666666667" customWidth="1"/>
    <col min="8" max="8" width="8.83333333333333" customWidth="1"/>
    <col min="9" max="10" width="12.1666666666667" customWidth="1"/>
    <col min="11" max="11" width="12" customWidth="1"/>
    <col min="12" max="12" width="1.5" customWidth="1"/>
  </cols>
  <sheetData>
    <row r="1" ht="42.6" customHeight="1" spans="1:1">
      <c r="A1" s="306" t="s">
        <v>66</v>
      </c>
    </row>
    <row r="2" ht="42.6" customHeight="1" spans="1:1">
      <c r="A2" t="s">
        <v>67</v>
      </c>
    </row>
    <row r="3" ht="36.75" customHeight="1" spans="1:1">
      <c r="A3" s="337" t="s">
        <v>68</v>
      </c>
    </row>
    <row r="4" ht="42.6" customHeight="1" spans="1:1">
      <c r="A4" t="s">
        <v>69</v>
      </c>
    </row>
    <row r="5" ht="42.6" customHeight="1" spans="1:1">
      <c r="A5" t="s">
        <v>70</v>
      </c>
    </row>
    <row r="6" ht="42.6" customHeight="1" spans="1:1">
      <c r="A6" s="340" t="s">
        <v>71</v>
      </c>
    </row>
    <row r="7" ht="42.6" customHeight="1" spans="1:1">
      <c r="A7" t="s">
        <v>72</v>
      </c>
    </row>
    <row r="8" ht="42.6" customHeight="1" spans="1:1">
      <c r="A8" t="s">
        <v>73</v>
      </c>
    </row>
    <row r="9" ht="38.25" customHeight="1" spans="1:11">
      <c r="A9" s="349" t="s">
        <v>74</v>
      </c>
      <c r="B9" s="350"/>
      <c r="C9" s="350"/>
      <c r="D9" s="350"/>
      <c r="E9" s="350"/>
      <c r="F9" s="350"/>
      <c r="G9" s="350"/>
      <c r="H9" s="350"/>
      <c r="I9" s="350"/>
      <c r="J9" s="350"/>
      <c r="K9" s="352"/>
    </row>
    <row r="10" ht="27" customHeight="1" spans="1:11">
      <c r="A10" s="309" t="s">
        <v>6</v>
      </c>
      <c r="B10" s="353"/>
      <c r="C10" s="310"/>
      <c r="D10" s="311" t="s">
        <v>33</v>
      </c>
      <c r="E10" s="312" t="s">
        <v>75</v>
      </c>
      <c r="F10" s="313" t="s">
        <v>9</v>
      </c>
      <c r="G10" s="314" t="s">
        <v>76</v>
      </c>
      <c r="H10" s="315" t="s">
        <v>11</v>
      </c>
      <c r="I10" s="316"/>
      <c r="J10" s="316"/>
      <c r="K10" s="342"/>
    </row>
    <row r="11" ht="27" customHeight="1" spans="1:11">
      <c r="A11" s="317"/>
      <c r="B11" s="354"/>
      <c r="C11" s="318"/>
      <c r="D11" s="319"/>
      <c r="E11" s="320"/>
      <c r="F11" s="321"/>
      <c r="G11" s="322"/>
      <c r="H11" s="325" t="s">
        <v>12</v>
      </c>
      <c r="I11" s="324" t="s">
        <v>13</v>
      </c>
      <c r="J11" s="324" t="s">
        <v>14</v>
      </c>
      <c r="K11" s="324" t="s">
        <v>15</v>
      </c>
    </row>
    <row r="12" ht="30.95" customHeight="1" spans="1:11">
      <c r="A12" s="15"/>
      <c r="B12" s="355"/>
      <c r="C12" s="35"/>
      <c r="D12" s="324" t="s">
        <v>22</v>
      </c>
      <c r="E12" s="356">
        <v>125</v>
      </c>
      <c r="F12" s="357">
        <v>2393329</v>
      </c>
      <c r="G12" s="356">
        <v>396586</v>
      </c>
      <c r="H12" s="358">
        <v>51696</v>
      </c>
      <c r="I12" s="356">
        <v>6929</v>
      </c>
      <c r="J12" s="356">
        <v>1500</v>
      </c>
      <c r="K12" s="356">
        <v>336461</v>
      </c>
    </row>
    <row r="13" ht="27.75" customHeight="1" spans="1:11">
      <c r="A13" s="359">
        <v>1</v>
      </c>
      <c r="B13" s="360"/>
      <c r="C13" s="361"/>
      <c r="D13" s="324" t="s">
        <v>77</v>
      </c>
      <c r="E13" s="332">
        <v>82</v>
      </c>
      <c r="F13" s="362">
        <v>1887449</v>
      </c>
      <c r="G13" s="332">
        <v>247902</v>
      </c>
      <c r="H13" s="333">
        <v>20000</v>
      </c>
      <c r="I13" s="332">
        <v>0</v>
      </c>
      <c r="J13" s="332">
        <v>0</v>
      </c>
      <c r="K13" s="332">
        <v>227902</v>
      </c>
    </row>
    <row r="14" ht="29.1" customHeight="1" spans="1:11">
      <c r="A14" s="359">
        <v>2</v>
      </c>
      <c r="B14" s="360"/>
      <c r="C14" s="361"/>
      <c r="D14" s="324" t="s">
        <v>78</v>
      </c>
      <c r="E14" s="332">
        <v>18</v>
      </c>
      <c r="F14" s="333">
        <v>393014</v>
      </c>
      <c r="G14" s="332">
        <v>67170</v>
      </c>
      <c r="H14" s="333">
        <v>13530</v>
      </c>
      <c r="I14" s="332">
        <v>0</v>
      </c>
      <c r="J14" s="332">
        <v>1500</v>
      </c>
      <c r="K14" s="332">
        <v>52140</v>
      </c>
    </row>
    <row r="15" ht="27.95" customHeight="1" spans="1:11">
      <c r="A15" s="359">
        <v>3</v>
      </c>
      <c r="B15" s="360"/>
      <c r="C15" s="361"/>
      <c r="D15" s="324" t="s">
        <v>79</v>
      </c>
      <c r="E15" s="332">
        <v>14</v>
      </c>
      <c r="F15" s="334">
        <v>14844</v>
      </c>
      <c r="G15" s="332">
        <v>9854</v>
      </c>
      <c r="H15" s="333">
        <v>4007</v>
      </c>
      <c r="I15" s="332">
        <v>0</v>
      </c>
      <c r="J15" s="332">
        <v>0</v>
      </c>
      <c r="K15" s="332">
        <v>5847</v>
      </c>
    </row>
    <row r="16" ht="28.35" customHeight="1" spans="1:11">
      <c r="A16" s="359">
        <v>4</v>
      </c>
      <c r="B16" s="360"/>
      <c r="C16" s="361"/>
      <c r="D16" s="324" t="s">
        <v>80</v>
      </c>
      <c r="E16" s="332">
        <v>11</v>
      </c>
      <c r="F16" s="334">
        <v>98022</v>
      </c>
      <c r="G16" s="332">
        <v>71660</v>
      </c>
      <c r="H16" s="333">
        <v>14159</v>
      </c>
      <c r="I16" s="332">
        <v>6929</v>
      </c>
      <c r="J16" s="332">
        <v>0</v>
      </c>
      <c r="K16" s="332">
        <v>50572</v>
      </c>
    </row>
    <row r="17" ht="36.75" customHeight="1" spans="1:1">
      <c r="A17" s="337" t="s">
        <v>81</v>
      </c>
    </row>
    <row r="18" ht="42.6" customHeight="1" spans="1:1">
      <c r="A18" s="340" t="s">
        <v>82</v>
      </c>
    </row>
    <row r="19" ht="42.6" customHeight="1" spans="1:1">
      <c r="A19" t="s">
        <v>83</v>
      </c>
    </row>
    <row r="20" ht="17.45" customHeight="1" spans="1:1">
      <c r="A20" s="338" t="s">
        <v>84</v>
      </c>
    </row>
    <row r="21" ht="42.6" customHeight="1" spans="1:1">
      <c r="A21" t="s">
        <v>85</v>
      </c>
    </row>
    <row r="22" ht="42.6" customHeight="1" spans="1:1">
      <c r="A22" t="s">
        <v>86</v>
      </c>
    </row>
    <row r="23" ht="36.75" customHeight="1" spans="1:1">
      <c r="A23" s="337" t="s">
        <v>87</v>
      </c>
    </row>
    <row r="24" ht="42.6" customHeight="1" spans="1:1">
      <c r="A24" t="s">
        <v>88</v>
      </c>
    </row>
    <row r="25" ht="42.6" customHeight="1" spans="1:1">
      <c r="A25" t="s">
        <v>89</v>
      </c>
    </row>
    <row r="26" ht="36.75" customHeight="1" spans="1:1">
      <c r="A26" s="337" t="s">
        <v>90</v>
      </c>
    </row>
    <row r="27" ht="42.6" customHeight="1" spans="1:1">
      <c r="A27" t="s">
        <v>91</v>
      </c>
    </row>
    <row r="28" ht="42.6" customHeight="1" spans="1:1">
      <c r="A28" t="s">
        <v>92</v>
      </c>
    </row>
    <row r="29" ht="36.75" customHeight="1" spans="1:1">
      <c r="A29" s="337" t="s">
        <v>93</v>
      </c>
    </row>
    <row r="30" ht="42.6" customHeight="1" spans="1:1">
      <c r="A30" t="s">
        <v>94</v>
      </c>
    </row>
    <row r="31" ht="42.6" customHeight="1" spans="1:1">
      <c r="A31" t="s">
        <v>95</v>
      </c>
    </row>
    <row r="32" ht="42.6" customHeight="1" spans="1:1">
      <c r="A32" s="340" t="s">
        <v>96</v>
      </c>
    </row>
    <row r="33" ht="42.6" customHeight="1" spans="1:1">
      <c r="A33" t="s">
        <v>97</v>
      </c>
    </row>
    <row r="34" ht="42.6" customHeight="1" spans="1:1">
      <c r="A34" t="s">
        <v>98</v>
      </c>
    </row>
    <row r="35" ht="17.45" customHeight="1" spans="1:1">
      <c r="A35" s="338" t="s">
        <v>99</v>
      </c>
    </row>
  </sheetData>
  <mergeCells count="12">
    <mergeCell ref="A9:K9"/>
    <mergeCell ref="H10:K10"/>
    <mergeCell ref="A12:C12"/>
    <mergeCell ref="A13:C13"/>
    <mergeCell ref="A14:C14"/>
    <mergeCell ref="A15:C15"/>
    <mergeCell ref="A16:C16"/>
    <mergeCell ref="D10:D11"/>
    <mergeCell ref="E10:E11"/>
    <mergeCell ref="F10:F11"/>
    <mergeCell ref="G10:G11"/>
    <mergeCell ref="A10:C11"/>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L12" sqref="L12"/>
    </sheetView>
  </sheetViews>
  <sheetFormatPr defaultColWidth="9" defaultRowHeight="12.75"/>
  <cols>
    <col min="1" max="1" width="2" customWidth="1"/>
    <col min="2" max="2" width="5.33333333333333" customWidth="1"/>
    <col min="3" max="3" width="12" customWidth="1"/>
    <col min="4" max="4" width="9.33333333333333" customWidth="1"/>
    <col min="5" max="5" width="10.5" customWidth="1"/>
    <col min="6" max="6" width="12.1666666666667" customWidth="1"/>
    <col min="7" max="7" width="8.83333333333333" customWidth="1"/>
    <col min="8" max="8" width="12" customWidth="1"/>
    <col min="9" max="9" width="12.1666666666667" customWidth="1"/>
    <col min="10" max="10" width="12" customWidth="1"/>
    <col min="11" max="11" width="2.83333333333333" customWidth="1"/>
  </cols>
  <sheetData>
    <row r="1" ht="38.25" customHeight="1" spans="1:10">
      <c r="A1" s="349" t="s">
        <v>100</v>
      </c>
      <c r="B1" s="350"/>
      <c r="C1" s="350"/>
      <c r="D1" s="350"/>
      <c r="E1" s="350"/>
      <c r="F1" s="350"/>
      <c r="G1" s="350"/>
      <c r="H1" s="350"/>
      <c r="I1" s="350"/>
      <c r="J1" s="352"/>
    </row>
    <row r="2" ht="27" customHeight="1" spans="1:10">
      <c r="A2" s="309" t="s">
        <v>6</v>
      </c>
      <c r="B2" s="310"/>
      <c r="C2" s="311" t="s">
        <v>33</v>
      </c>
      <c r="D2" s="312" t="s">
        <v>8</v>
      </c>
      <c r="E2" s="313" t="s">
        <v>9</v>
      </c>
      <c r="F2" s="314" t="s">
        <v>76</v>
      </c>
      <c r="G2" s="315" t="s">
        <v>11</v>
      </c>
      <c r="H2" s="316"/>
      <c r="I2" s="316"/>
      <c r="J2" s="342"/>
    </row>
    <row r="3" ht="28.35" customHeight="1" spans="1:10">
      <c r="A3" s="317"/>
      <c r="B3" s="318"/>
      <c r="C3" s="319"/>
      <c r="D3" s="320"/>
      <c r="E3" s="321"/>
      <c r="F3" s="322"/>
      <c r="G3" s="323" t="s">
        <v>12</v>
      </c>
      <c r="H3" s="324" t="s">
        <v>13</v>
      </c>
      <c r="I3" s="324" t="s">
        <v>14</v>
      </c>
      <c r="J3" s="324" t="s">
        <v>15</v>
      </c>
    </row>
    <row r="4" ht="36.2" customHeight="1" spans="1:10">
      <c r="A4" s="15"/>
      <c r="B4" s="35"/>
      <c r="C4" s="325" t="s">
        <v>24</v>
      </c>
      <c r="D4" s="329">
        <v>172</v>
      </c>
      <c r="E4" s="329">
        <v>5508888</v>
      </c>
      <c r="F4" s="328">
        <v>954392</v>
      </c>
      <c r="G4" s="351">
        <v>156773</v>
      </c>
      <c r="H4" s="329">
        <v>6351</v>
      </c>
      <c r="I4" s="329">
        <v>14500</v>
      </c>
      <c r="J4" s="329">
        <v>776768</v>
      </c>
    </row>
    <row r="5" ht="28.35" customHeight="1" spans="1:10">
      <c r="A5" s="330">
        <v>1</v>
      </c>
      <c r="B5" s="331"/>
      <c r="C5" s="325" t="s">
        <v>101</v>
      </c>
      <c r="D5" s="332">
        <v>32</v>
      </c>
      <c r="E5" s="332">
        <v>732099</v>
      </c>
      <c r="F5" s="334">
        <v>165237</v>
      </c>
      <c r="G5" s="334">
        <v>59974</v>
      </c>
      <c r="H5" s="332">
        <v>5563</v>
      </c>
      <c r="I5" s="332">
        <v>14500</v>
      </c>
      <c r="J5" s="332">
        <v>85200</v>
      </c>
    </row>
    <row r="6" ht="27" customHeight="1" spans="1:10">
      <c r="A6" s="330">
        <v>2</v>
      </c>
      <c r="B6" s="331"/>
      <c r="C6" s="325" t="s">
        <v>102</v>
      </c>
      <c r="D6" s="332">
        <v>73</v>
      </c>
      <c r="E6" s="332">
        <v>653212</v>
      </c>
      <c r="F6" s="334">
        <v>77800</v>
      </c>
      <c r="G6" s="334">
        <v>72800</v>
      </c>
      <c r="H6" s="332">
        <v>0</v>
      </c>
      <c r="I6" s="332">
        <v>0</v>
      </c>
      <c r="J6" s="332">
        <v>5000</v>
      </c>
    </row>
    <row r="7" ht="27" customHeight="1" spans="1:10">
      <c r="A7" s="330">
        <v>3</v>
      </c>
      <c r="B7" s="331"/>
      <c r="C7" s="325" t="s">
        <v>103</v>
      </c>
      <c r="D7" s="332">
        <v>67</v>
      </c>
      <c r="E7" s="332">
        <v>4123578</v>
      </c>
      <c r="F7" s="334">
        <v>711356</v>
      </c>
      <c r="G7" s="334">
        <v>24000</v>
      </c>
      <c r="H7" s="332">
        <v>788</v>
      </c>
      <c r="I7" s="332">
        <v>0</v>
      </c>
      <c r="J7" s="332">
        <v>686568</v>
      </c>
    </row>
    <row r="8" ht="36.75" customHeight="1" spans="1:1">
      <c r="A8" s="337" t="s">
        <v>104</v>
      </c>
    </row>
    <row r="9" ht="42.6" customHeight="1" spans="1:1">
      <c r="A9" t="s">
        <v>105</v>
      </c>
    </row>
    <row r="10" ht="36.75" customHeight="1" spans="1:1">
      <c r="A10" s="337" t="s">
        <v>106</v>
      </c>
    </row>
    <row r="11" ht="42.6" customHeight="1" spans="1:1">
      <c r="A11" t="s">
        <v>107</v>
      </c>
    </row>
    <row r="12" ht="42.6" customHeight="1" spans="1:1">
      <c r="A12" t="s">
        <v>108</v>
      </c>
    </row>
    <row r="13" ht="36.75" customHeight="1" spans="1:1">
      <c r="A13" s="337" t="s">
        <v>109</v>
      </c>
    </row>
    <row r="14" ht="42.6" customHeight="1" spans="1:1">
      <c r="A14" t="s">
        <v>110</v>
      </c>
    </row>
    <row r="15" ht="42.6" customHeight="1" spans="1:1">
      <c r="A15" t="s">
        <v>111</v>
      </c>
    </row>
    <row r="16" ht="42.6" customHeight="1" spans="1:1">
      <c r="A16" s="340" t="s">
        <v>112</v>
      </c>
    </row>
    <row r="17" ht="42.6" customHeight="1" spans="1:1">
      <c r="A17" s="340" t="s">
        <v>113</v>
      </c>
    </row>
    <row r="18" ht="42.6" customHeight="1" spans="1:1">
      <c r="A18" s="306" t="s">
        <v>114</v>
      </c>
    </row>
    <row r="19" ht="17.45" customHeight="1" spans="1:1">
      <c r="A19" s="338" t="s">
        <v>115</v>
      </c>
    </row>
  </sheetData>
  <mergeCells count="11">
    <mergeCell ref="A1:J1"/>
    <mergeCell ref="G2:J2"/>
    <mergeCell ref="A4:B4"/>
    <mergeCell ref="A5:B5"/>
    <mergeCell ref="A6:B6"/>
    <mergeCell ref="A7:B7"/>
    <mergeCell ref="C2:C3"/>
    <mergeCell ref="D2:D3"/>
    <mergeCell ref="E2:E3"/>
    <mergeCell ref="F2:F3"/>
    <mergeCell ref="A2:B3"/>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selection activeCell="L12" sqref="L12"/>
    </sheetView>
  </sheetViews>
  <sheetFormatPr defaultColWidth="9" defaultRowHeight="12.75"/>
  <cols>
    <col min="1" max="1" width="3.33333333333333" customWidth="1"/>
    <col min="2" max="2" width="3.83333333333333" customWidth="1"/>
    <col min="3" max="3" width="12" customWidth="1"/>
    <col min="4" max="4" width="9.33333333333333" customWidth="1"/>
    <col min="5" max="5" width="10.5" customWidth="1"/>
    <col min="6" max="6" width="12.1666666666667" customWidth="1"/>
    <col min="7" max="7" width="8.83333333333333" customWidth="1"/>
    <col min="8" max="8" width="12" customWidth="1"/>
    <col min="9" max="9" width="12.1666666666667" customWidth="1"/>
    <col min="10" max="10" width="11.3333333333333" customWidth="1"/>
    <col min="11" max="11" width="0.666666666666667" customWidth="1"/>
    <col min="12" max="12" width="1.16666666666667" customWidth="1"/>
  </cols>
  <sheetData>
    <row r="1" ht="42.6" customHeight="1" spans="1:1">
      <c r="A1" s="306" t="s">
        <v>116</v>
      </c>
    </row>
    <row r="2" ht="42.6" customHeight="1" spans="1:1">
      <c r="A2" t="s">
        <v>117</v>
      </c>
    </row>
    <row r="3" ht="42.6" customHeight="1" spans="1:1">
      <c r="A3" t="s">
        <v>118</v>
      </c>
    </row>
    <row r="4" ht="38.25" customHeight="1" spans="1:11">
      <c r="A4" s="307" t="s">
        <v>119</v>
      </c>
      <c r="B4" s="308"/>
      <c r="C4" s="308"/>
      <c r="D4" s="308"/>
      <c r="E4" s="308"/>
      <c r="F4" s="308"/>
      <c r="G4" s="308"/>
      <c r="H4" s="308"/>
      <c r="I4" s="308"/>
      <c r="J4" s="308"/>
      <c r="K4" s="341"/>
    </row>
    <row r="5" ht="27" customHeight="1" spans="1:11">
      <c r="A5" s="309" t="s">
        <v>6</v>
      </c>
      <c r="B5" s="310"/>
      <c r="C5" s="311" t="s">
        <v>33</v>
      </c>
      <c r="D5" s="312" t="s">
        <v>8</v>
      </c>
      <c r="E5" s="313" t="s">
        <v>9</v>
      </c>
      <c r="F5" s="314" t="s">
        <v>76</v>
      </c>
      <c r="G5" s="315" t="s">
        <v>11</v>
      </c>
      <c r="H5" s="316"/>
      <c r="I5" s="316"/>
      <c r="J5" s="316"/>
      <c r="K5" s="342"/>
    </row>
    <row r="6" ht="28.35" customHeight="1" spans="1:11">
      <c r="A6" s="317"/>
      <c r="B6" s="318"/>
      <c r="C6" s="319"/>
      <c r="D6" s="320"/>
      <c r="E6" s="321"/>
      <c r="F6" s="322"/>
      <c r="G6" s="323" t="s">
        <v>12</v>
      </c>
      <c r="H6" s="324" t="s">
        <v>13</v>
      </c>
      <c r="I6" s="324" t="s">
        <v>14</v>
      </c>
      <c r="J6" s="343" t="s">
        <v>15</v>
      </c>
      <c r="K6" s="344"/>
    </row>
    <row r="7" ht="36.2" customHeight="1" spans="1:11">
      <c r="A7" s="15"/>
      <c r="B7" s="35"/>
      <c r="C7" s="325" t="s">
        <v>26</v>
      </c>
      <c r="D7" s="326">
        <v>101</v>
      </c>
      <c r="E7" s="327">
        <v>678410</v>
      </c>
      <c r="F7" s="328">
        <v>175524</v>
      </c>
      <c r="G7" s="328">
        <v>62090</v>
      </c>
      <c r="H7" s="329">
        <v>10828</v>
      </c>
      <c r="I7" s="329">
        <v>880</v>
      </c>
      <c r="J7" s="345">
        <v>101726</v>
      </c>
      <c r="K7" s="346"/>
    </row>
    <row r="8" ht="28.35" customHeight="1" spans="1:11">
      <c r="A8" s="330">
        <v>1</v>
      </c>
      <c r="B8" s="331"/>
      <c r="C8" s="325" t="s">
        <v>120</v>
      </c>
      <c r="D8" s="332">
        <v>40</v>
      </c>
      <c r="E8" s="333">
        <v>152532</v>
      </c>
      <c r="F8" s="334">
        <v>32013</v>
      </c>
      <c r="G8" s="334">
        <v>27413</v>
      </c>
      <c r="H8" s="332">
        <v>0</v>
      </c>
      <c r="I8" s="332">
        <v>0</v>
      </c>
      <c r="J8" s="347">
        <v>4600</v>
      </c>
      <c r="K8" s="348"/>
    </row>
    <row r="9" ht="54" customHeight="1" spans="1:11">
      <c r="A9" s="330">
        <v>2</v>
      </c>
      <c r="B9" s="331"/>
      <c r="C9" s="335" t="s">
        <v>121</v>
      </c>
      <c r="D9" s="332">
        <v>55</v>
      </c>
      <c r="E9" s="333">
        <v>424379</v>
      </c>
      <c r="F9" s="334">
        <v>117035</v>
      </c>
      <c r="G9" s="334">
        <v>27977</v>
      </c>
      <c r="H9" s="332">
        <v>10828</v>
      </c>
      <c r="I9" s="332">
        <v>880</v>
      </c>
      <c r="J9" s="347">
        <v>77350</v>
      </c>
      <c r="K9" s="348"/>
    </row>
    <row r="10" ht="27" customHeight="1" spans="1:11">
      <c r="A10" s="330">
        <v>3</v>
      </c>
      <c r="B10" s="331"/>
      <c r="C10" s="325" t="s">
        <v>122</v>
      </c>
      <c r="D10" s="332">
        <v>4</v>
      </c>
      <c r="E10" s="333">
        <v>20498</v>
      </c>
      <c r="F10" s="336">
        <v>5550</v>
      </c>
      <c r="G10" s="334">
        <v>3300</v>
      </c>
      <c r="H10" s="332">
        <v>0</v>
      </c>
      <c r="I10" s="332">
        <v>0</v>
      </c>
      <c r="J10" s="347">
        <v>2250</v>
      </c>
      <c r="K10" s="348"/>
    </row>
    <row r="11" ht="27" customHeight="1" spans="1:11">
      <c r="A11" s="330">
        <v>4</v>
      </c>
      <c r="B11" s="331"/>
      <c r="C11" s="325" t="s">
        <v>123</v>
      </c>
      <c r="D11" s="332">
        <v>2</v>
      </c>
      <c r="E11" s="333">
        <v>81001</v>
      </c>
      <c r="F11" s="334">
        <v>20926</v>
      </c>
      <c r="G11" s="334">
        <v>3400</v>
      </c>
      <c r="H11" s="332">
        <v>0</v>
      </c>
      <c r="I11" s="332">
        <v>0</v>
      </c>
      <c r="J11" s="347">
        <v>17526</v>
      </c>
      <c r="K11" s="348"/>
    </row>
    <row r="12" ht="36.75" customHeight="1" spans="1:1">
      <c r="A12" s="337" t="s">
        <v>124</v>
      </c>
    </row>
    <row r="13" ht="42.6" customHeight="1" spans="1:1">
      <c r="A13" t="s">
        <v>125</v>
      </c>
    </row>
    <row r="14" ht="42.6" customHeight="1" spans="1:1">
      <c r="A14" t="s">
        <v>126</v>
      </c>
    </row>
    <row r="15" ht="36.75" customHeight="1" spans="1:1">
      <c r="A15" s="337" t="s">
        <v>127</v>
      </c>
    </row>
    <row r="16" ht="42.6" customHeight="1" spans="1:1">
      <c r="A16" t="s">
        <v>128</v>
      </c>
    </row>
    <row r="17" ht="42.6" customHeight="1" spans="1:1">
      <c r="A17" t="s">
        <v>129</v>
      </c>
    </row>
    <row r="18" ht="36.75" customHeight="1" spans="1:1">
      <c r="A18" s="337" t="s">
        <v>130</v>
      </c>
    </row>
    <row r="19" ht="42.6" customHeight="1" spans="1:1">
      <c r="A19" s="306" t="s">
        <v>131</v>
      </c>
    </row>
    <row r="20" ht="17.45" customHeight="1" spans="1:1">
      <c r="A20" s="338" t="s">
        <v>132</v>
      </c>
    </row>
    <row r="21" ht="42.6" customHeight="1" spans="1:1">
      <c r="A21" t="s">
        <v>133</v>
      </c>
    </row>
    <row r="22" ht="42.6" customHeight="1" spans="1:1">
      <c r="A22" t="s">
        <v>134</v>
      </c>
    </row>
    <row r="23" ht="36.75" customHeight="1" spans="1:1">
      <c r="A23" s="337" t="s">
        <v>135</v>
      </c>
    </row>
    <row r="24" ht="42.6" customHeight="1" spans="1:1">
      <c r="A24" s="339" t="s">
        <v>136</v>
      </c>
    </row>
    <row r="25" ht="42.6" customHeight="1" spans="1:1">
      <c r="A25" t="s">
        <v>137</v>
      </c>
    </row>
    <row r="26" ht="42.6" customHeight="1" spans="1:1">
      <c r="A26" s="339" t="s">
        <v>138</v>
      </c>
    </row>
    <row r="27" ht="42.6" customHeight="1" spans="1:1">
      <c r="A27" s="340" t="s">
        <v>139</v>
      </c>
    </row>
    <row r="28" ht="42.6" customHeight="1" spans="1:1">
      <c r="A28" s="340" t="s">
        <v>140</v>
      </c>
    </row>
    <row r="29" ht="17.45" customHeight="1" spans="1:1">
      <c r="A29" s="338" t="s">
        <v>141</v>
      </c>
    </row>
  </sheetData>
  <mergeCells count="18">
    <mergeCell ref="A4:K4"/>
    <mergeCell ref="G5:K5"/>
    <mergeCell ref="J6:K6"/>
    <mergeCell ref="A7:B7"/>
    <mergeCell ref="J7:K7"/>
    <mergeCell ref="A8:B8"/>
    <mergeCell ref="J8:K8"/>
    <mergeCell ref="A9:B9"/>
    <mergeCell ref="J9:K9"/>
    <mergeCell ref="A10:B10"/>
    <mergeCell ref="J10:K10"/>
    <mergeCell ref="A11:B11"/>
    <mergeCell ref="J11:K11"/>
    <mergeCell ref="C5:C6"/>
    <mergeCell ref="D5:D6"/>
    <mergeCell ref="E5:E6"/>
    <mergeCell ref="F5:F6"/>
    <mergeCell ref="A5:B6"/>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T11" sqref="T11"/>
    </sheetView>
  </sheetViews>
  <sheetFormatPr defaultColWidth="9" defaultRowHeight="12.75"/>
  <cols>
    <col min="1" max="1" width="7.33333333333333" customWidth="1"/>
    <col min="2" max="2" width="16.8333333333333" customWidth="1"/>
    <col min="3" max="3" width="9.83333333333333" customWidth="1"/>
    <col min="4" max="4" width="9.5" style="272" customWidth="1"/>
    <col min="5" max="5" width="13.6666666666667" customWidth="1"/>
    <col min="6" max="6" width="14.1666666666667" customWidth="1"/>
    <col min="7" max="7" width="9.16666666666667" customWidth="1"/>
    <col min="8" max="8" width="9" customWidth="1"/>
    <col min="9" max="9" width="8.66666666666667" customWidth="1"/>
    <col min="10" max="10" width="10.5" customWidth="1"/>
    <col min="11" max="11" width="9.5" customWidth="1"/>
    <col min="12" max="12" width="11.3333333333333" customWidth="1"/>
    <col min="13" max="13" width="12" customWidth="1"/>
  </cols>
  <sheetData>
    <row r="1" ht="35.25" customHeight="1" spans="1:13">
      <c r="A1" s="273" t="s">
        <v>142</v>
      </c>
      <c r="B1" s="274"/>
      <c r="C1" s="274"/>
      <c r="D1" s="274"/>
      <c r="E1" s="274"/>
      <c r="F1" s="274"/>
      <c r="G1" s="274"/>
      <c r="H1" s="274"/>
      <c r="I1" s="274"/>
      <c r="J1" s="274"/>
      <c r="K1" s="274"/>
      <c r="L1" s="274"/>
      <c r="M1" s="274"/>
    </row>
    <row r="2" ht="24.75" customHeight="1" spans="1:13">
      <c r="A2" s="275" t="s">
        <v>143</v>
      </c>
      <c r="B2" s="275" t="s">
        <v>144</v>
      </c>
      <c r="C2" s="275" t="s">
        <v>145</v>
      </c>
      <c r="D2" s="276" t="s">
        <v>146</v>
      </c>
      <c r="E2" s="277" t="s">
        <v>147</v>
      </c>
      <c r="F2" s="275" t="s">
        <v>148</v>
      </c>
      <c r="G2" s="278" t="s">
        <v>149</v>
      </c>
      <c r="H2" s="279"/>
      <c r="I2" s="304"/>
      <c r="J2" s="278" t="s">
        <v>150</v>
      </c>
      <c r="K2" s="279"/>
      <c r="L2" s="279"/>
      <c r="M2" s="304"/>
    </row>
    <row r="3" ht="19.5" customHeight="1" spans="1:13">
      <c r="A3" s="280"/>
      <c r="B3" s="280"/>
      <c r="C3" s="281"/>
      <c r="D3" s="282"/>
      <c r="E3" s="281"/>
      <c r="F3" s="281"/>
      <c r="G3" s="275" t="s">
        <v>151</v>
      </c>
      <c r="H3" s="275" t="s">
        <v>152</v>
      </c>
      <c r="I3" s="275" t="s">
        <v>153</v>
      </c>
      <c r="J3" s="277" t="s">
        <v>154</v>
      </c>
      <c r="K3" s="277" t="s">
        <v>155</v>
      </c>
      <c r="L3" s="275" t="s">
        <v>156</v>
      </c>
      <c r="M3" s="275" t="s">
        <v>157</v>
      </c>
    </row>
    <row r="4" ht="20" customHeight="1" spans="1:13">
      <c r="A4" s="229"/>
      <c r="B4" s="278" t="s">
        <v>158</v>
      </c>
      <c r="C4" s="283"/>
      <c r="D4" s="284">
        <f>D5+D9+D13+D17+D21</f>
        <v>55</v>
      </c>
      <c r="E4" s="284">
        <f t="shared" ref="E4:M4" si="0">E5+E9+E13+E17+E21</f>
        <v>4682183</v>
      </c>
      <c r="F4" s="284">
        <f t="shared" si="0"/>
        <v>417414</v>
      </c>
      <c r="G4" s="284">
        <f t="shared" si="0"/>
        <v>35</v>
      </c>
      <c r="H4" s="284">
        <f t="shared" si="0"/>
        <v>14</v>
      </c>
      <c r="I4" s="284">
        <f t="shared" si="0"/>
        <v>6</v>
      </c>
      <c r="J4" s="284">
        <f t="shared" si="0"/>
        <v>28440</v>
      </c>
      <c r="K4" s="284">
        <f t="shared" si="0"/>
        <v>5046</v>
      </c>
      <c r="L4" s="284">
        <f t="shared" si="0"/>
        <v>2710</v>
      </c>
      <c r="M4" s="284">
        <f t="shared" si="0"/>
        <v>381218</v>
      </c>
    </row>
    <row r="5" s="271" customFormat="1" ht="20" customHeight="1" spans="1:13">
      <c r="A5" s="285" t="s">
        <v>159</v>
      </c>
      <c r="B5" s="286" t="s">
        <v>160</v>
      </c>
      <c r="C5" s="287"/>
      <c r="D5" s="284">
        <f>SUM(D6:D8)</f>
        <v>23</v>
      </c>
      <c r="E5" s="284">
        <f t="shared" ref="E5:M5" si="1">SUM(E6:E8)</f>
        <v>4139004</v>
      </c>
      <c r="F5" s="284">
        <f t="shared" si="1"/>
        <v>309394</v>
      </c>
      <c r="G5" s="284">
        <f t="shared" si="1"/>
        <v>11</v>
      </c>
      <c r="H5" s="284">
        <f t="shared" si="1"/>
        <v>7</v>
      </c>
      <c r="I5" s="284">
        <f t="shared" si="1"/>
        <v>5</v>
      </c>
      <c r="J5" s="284">
        <f t="shared" si="1"/>
        <v>18315</v>
      </c>
      <c r="K5" s="284">
        <f t="shared" si="1"/>
        <v>2000</v>
      </c>
      <c r="L5" s="284">
        <f t="shared" si="1"/>
        <v>1500</v>
      </c>
      <c r="M5" s="284">
        <f t="shared" si="1"/>
        <v>287579</v>
      </c>
    </row>
    <row r="6" ht="20" customHeight="1" spans="1:13">
      <c r="A6" s="288">
        <v>1</v>
      </c>
      <c r="B6" s="278" t="s">
        <v>161</v>
      </c>
      <c r="C6" s="289"/>
      <c r="D6" s="290">
        <v>9</v>
      </c>
      <c r="E6" s="291">
        <v>3577681</v>
      </c>
      <c r="F6" s="291">
        <v>123213</v>
      </c>
      <c r="G6" s="292">
        <v>4</v>
      </c>
      <c r="H6" s="291">
        <v>5</v>
      </c>
      <c r="I6" s="291"/>
      <c r="J6" s="291">
        <v>18000</v>
      </c>
      <c r="K6" s="291">
        <v>2000</v>
      </c>
      <c r="L6" s="291">
        <v>1500</v>
      </c>
      <c r="M6" s="291">
        <v>101713</v>
      </c>
    </row>
    <row r="7" ht="20" customHeight="1" spans="1:13">
      <c r="A7" s="288">
        <v>2</v>
      </c>
      <c r="B7" s="278" t="s">
        <v>162</v>
      </c>
      <c r="C7" s="289"/>
      <c r="D7" s="290">
        <v>12</v>
      </c>
      <c r="E7" s="291">
        <v>557396</v>
      </c>
      <c r="F7" s="291">
        <v>185066</v>
      </c>
      <c r="G7" s="292">
        <v>5</v>
      </c>
      <c r="H7" s="291">
        <v>2</v>
      </c>
      <c r="I7" s="291">
        <v>5</v>
      </c>
      <c r="J7" s="291"/>
      <c r="K7" s="291"/>
      <c r="L7" s="291"/>
      <c r="M7" s="291">
        <v>185066</v>
      </c>
    </row>
    <row r="8" ht="20" customHeight="1" spans="1:13">
      <c r="A8" s="288">
        <v>3</v>
      </c>
      <c r="B8" s="278" t="s">
        <v>163</v>
      </c>
      <c r="C8" s="289"/>
      <c r="D8" s="290">
        <v>2</v>
      </c>
      <c r="E8" s="291">
        <v>3927</v>
      </c>
      <c r="F8" s="291">
        <v>1115</v>
      </c>
      <c r="G8" s="292">
        <v>2</v>
      </c>
      <c r="H8" s="291"/>
      <c r="I8" s="291"/>
      <c r="J8" s="291">
        <v>315</v>
      </c>
      <c r="K8" s="291"/>
      <c r="L8" s="291"/>
      <c r="M8" s="291">
        <v>800</v>
      </c>
    </row>
    <row r="9" s="271" customFormat="1" ht="20" customHeight="1" spans="1:13">
      <c r="A9" s="285" t="s">
        <v>164</v>
      </c>
      <c r="B9" s="286" t="s">
        <v>165</v>
      </c>
      <c r="C9" s="287"/>
      <c r="D9" s="293">
        <f>SUM(D10:D12)</f>
        <v>6</v>
      </c>
      <c r="E9" s="293">
        <f t="shared" ref="E9:M9" si="2">SUM(E10:E12)</f>
        <v>79709</v>
      </c>
      <c r="F9" s="293">
        <f t="shared" si="2"/>
        <v>12959</v>
      </c>
      <c r="G9" s="293">
        <f t="shared" si="2"/>
        <v>2</v>
      </c>
      <c r="H9" s="293">
        <f t="shared" si="2"/>
        <v>4</v>
      </c>
      <c r="I9" s="293">
        <f t="shared" si="2"/>
        <v>0</v>
      </c>
      <c r="J9" s="293">
        <f t="shared" si="2"/>
        <v>0</v>
      </c>
      <c r="K9" s="293">
        <f t="shared" si="2"/>
        <v>0</v>
      </c>
      <c r="L9" s="293">
        <f t="shared" si="2"/>
        <v>960</v>
      </c>
      <c r="M9" s="293">
        <f t="shared" si="2"/>
        <v>11999</v>
      </c>
    </row>
    <row r="10" ht="20" customHeight="1" spans="1:13">
      <c r="A10" s="288">
        <v>4</v>
      </c>
      <c r="B10" s="278" t="s">
        <v>166</v>
      </c>
      <c r="C10" s="289"/>
      <c r="D10" s="290">
        <v>1</v>
      </c>
      <c r="E10" s="291">
        <v>26000</v>
      </c>
      <c r="F10" s="291">
        <v>100</v>
      </c>
      <c r="G10" s="292">
        <v>1</v>
      </c>
      <c r="H10" s="291"/>
      <c r="I10" s="291"/>
      <c r="J10" s="291"/>
      <c r="K10" s="291"/>
      <c r="L10" s="291"/>
      <c r="M10" s="291">
        <v>100</v>
      </c>
    </row>
    <row r="11" ht="20" customHeight="1" spans="1:13">
      <c r="A11" s="288">
        <v>5</v>
      </c>
      <c r="B11" s="294" t="s">
        <v>167</v>
      </c>
      <c r="C11" s="295"/>
      <c r="D11" s="296">
        <v>4</v>
      </c>
      <c r="E11" s="297">
        <v>2909</v>
      </c>
      <c r="F11" s="297">
        <v>2859</v>
      </c>
      <c r="G11" s="298">
        <v>1</v>
      </c>
      <c r="H11" s="297">
        <v>3</v>
      </c>
      <c r="I11" s="297"/>
      <c r="J11" s="297"/>
      <c r="K11" s="297"/>
      <c r="L11" s="297"/>
      <c r="M11" s="297">
        <v>2859</v>
      </c>
    </row>
    <row r="12" ht="20" customHeight="1" spans="1:13">
      <c r="A12" s="288">
        <v>6</v>
      </c>
      <c r="B12" s="294" t="s">
        <v>168</v>
      </c>
      <c r="C12" s="299"/>
      <c r="D12" s="296">
        <v>1</v>
      </c>
      <c r="E12" s="297">
        <v>50800</v>
      </c>
      <c r="F12" s="297">
        <v>10000</v>
      </c>
      <c r="G12" s="298"/>
      <c r="H12" s="297">
        <v>1</v>
      </c>
      <c r="I12" s="297"/>
      <c r="J12" s="297"/>
      <c r="K12" s="297"/>
      <c r="L12" s="297">
        <v>960</v>
      </c>
      <c r="M12" s="297">
        <v>9040</v>
      </c>
    </row>
    <row r="13" s="271" customFormat="1" ht="20" customHeight="1" spans="1:13">
      <c r="A13" s="285" t="s">
        <v>169</v>
      </c>
      <c r="B13" s="285" t="s">
        <v>170</v>
      </c>
      <c r="C13" s="300"/>
      <c r="D13" s="301">
        <f>SUM(D14:D16)</f>
        <v>13</v>
      </c>
      <c r="E13" s="301">
        <f t="shared" ref="E13:M13" si="3">SUM(E14:E16)</f>
        <v>257964</v>
      </c>
      <c r="F13" s="301">
        <f t="shared" si="3"/>
        <v>62530</v>
      </c>
      <c r="G13" s="301">
        <f t="shared" si="3"/>
        <v>10</v>
      </c>
      <c r="H13" s="301">
        <f t="shared" si="3"/>
        <v>2</v>
      </c>
      <c r="I13" s="301">
        <f t="shared" si="3"/>
        <v>1</v>
      </c>
      <c r="J13" s="301">
        <f t="shared" si="3"/>
        <v>5810</v>
      </c>
      <c r="K13" s="301">
        <f t="shared" si="3"/>
        <v>2080</v>
      </c>
      <c r="L13" s="301">
        <f t="shared" si="3"/>
        <v>0</v>
      </c>
      <c r="M13" s="301">
        <f t="shared" si="3"/>
        <v>54640</v>
      </c>
    </row>
    <row r="14" ht="20" customHeight="1" spans="1:13">
      <c r="A14" s="288">
        <v>7</v>
      </c>
      <c r="B14" s="294" t="s">
        <v>171</v>
      </c>
      <c r="C14" s="299"/>
      <c r="D14" s="296">
        <v>3</v>
      </c>
      <c r="E14" s="297">
        <v>84260</v>
      </c>
      <c r="F14" s="297">
        <v>29000</v>
      </c>
      <c r="G14" s="298">
        <v>1</v>
      </c>
      <c r="H14" s="297">
        <v>2</v>
      </c>
      <c r="I14" s="297"/>
      <c r="J14" s="297"/>
      <c r="K14" s="297"/>
      <c r="L14" s="297"/>
      <c r="M14" s="297">
        <v>29000</v>
      </c>
    </row>
    <row r="15" ht="20" customHeight="1" spans="1:13">
      <c r="A15" s="288">
        <v>8</v>
      </c>
      <c r="B15" s="294" t="s">
        <v>172</v>
      </c>
      <c r="C15" s="299"/>
      <c r="D15" s="296">
        <v>9</v>
      </c>
      <c r="E15" s="302">
        <v>168704</v>
      </c>
      <c r="F15" s="302">
        <v>28530</v>
      </c>
      <c r="G15" s="298">
        <v>8</v>
      </c>
      <c r="H15" s="297"/>
      <c r="I15" s="297">
        <v>1</v>
      </c>
      <c r="J15" s="302">
        <v>2810</v>
      </c>
      <c r="K15" s="297">
        <v>80</v>
      </c>
      <c r="L15" s="302"/>
      <c r="M15" s="302">
        <v>25640</v>
      </c>
    </row>
    <row r="16" ht="20" customHeight="1" spans="1:13">
      <c r="A16" s="288">
        <v>9</v>
      </c>
      <c r="B16" s="294" t="s">
        <v>173</v>
      </c>
      <c r="C16" s="299"/>
      <c r="D16" s="296">
        <v>1</v>
      </c>
      <c r="E16" s="297">
        <v>5000</v>
      </c>
      <c r="F16" s="297">
        <v>5000</v>
      </c>
      <c r="G16" s="298">
        <v>1</v>
      </c>
      <c r="H16" s="297"/>
      <c r="I16" s="297"/>
      <c r="J16" s="297">
        <v>3000</v>
      </c>
      <c r="K16" s="297">
        <v>2000</v>
      </c>
      <c r="L16" s="297"/>
      <c r="M16" s="297"/>
    </row>
    <row r="17" s="271" customFormat="1" ht="20" customHeight="1" spans="1:13">
      <c r="A17" s="285" t="s">
        <v>174</v>
      </c>
      <c r="B17" s="285" t="s">
        <v>175</v>
      </c>
      <c r="C17" s="300"/>
      <c r="D17" s="301">
        <f>SUM(D18:D20)</f>
        <v>12</v>
      </c>
      <c r="E17" s="301">
        <f t="shared" ref="E17:M17" si="4">SUM(E18:E20)</f>
        <v>200920</v>
      </c>
      <c r="F17" s="301">
        <f t="shared" si="4"/>
        <v>30671</v>
      </c>
      <c r="G17" s="301">
        <f t="shared" si="4"/>
        <v>11</v>
      </c>
      <c r="H17" s="301">
        <f t="shared" si="4"/>
        <v>1</v>
      </c>
      <c r="I17" s="301">
        <f t="shared" si="4"/>
        <v>0</v>
      </c>
      <c r="J17" s="301">
        <f t="shared" si="4"/>
        <v>3385</v>
      </c>
      <c r="K17" s="301">
        <f t="shared" si="4"/>
        <v>36</v>
      </c>
      <c r="L17" s="301">
        <f t="shared" si="4"/>
        <v>250</v>
      </c>
      <c r="M17" s="301">
        <f t="shared" si="4"/>
        <v>27000</v>
      </c>
    </row>
    <row r="18" ht="20" customHeight="1" spans="1:13">
      <c r="A18" s="288">
        <v>10</v>
      </c>
      <c r="B18" s="294" t="s">
        <v>176</v>
      </c>
      <c r="C18" s="299"/>
      <c r="D18" s="303">
        <v>3</v>
      </c>
      <c r="E18" s="302">
        <v>42512</v>
      </c>
      <c r="F18" s="302">
        <v>2250</v>
      </c>
      <c r="G18" s="298">
        <v>3</v>
      </c>
      <c r="H18" s="297"/>
      <c r="I18" s="297"/>
      <c r="J18" s="297"/>
      <c r="K18" s="130"/>
      <c r="L18" s="297">
        <v>250</v>
      </c>
      <c r="M18" s="297">
        <v>2000</v>
      </c>
    </row>
    <row r="19" ht="20" customHeight="1" spans="1:13">
      <c r="A19" s="288">
        <v>11</v>
      </c>
      <c r="B19" s="294" t="s">
        <v>177</v>
      </c>
      <c r="C19" s="299"/>
      <c r="D19" s="296">
        <v>7</v>
      </c>
      <c r="E19" s="302">
        <v>66148</v>
      </c>
      <c r="F19" s="302">
        <v>8302</v>
      </c>
      <c r="G19" s="298">
        <v>6</v>
      </c>
      <c r="H19" s="297">
        <v>1</v>
      </c>
      <c r="I19" s="305"/>
      <c r="J19" s="302">
        <v>3302</v>
      </c>
      <c r="K19" s="302"/>
      <c r="L19" s="302"/>
      <c r="M19" s="302">
        <v>5000</v>
      </c>
    </row>
    <row r="20" ht="20" customHeight="1" spans="1:13">
      <c r="A20" s="288">
        <v>12</v>
      </c>
      <c r="B20" s="294" t="s">
        <v>178</v>
      </c>
      <c r="C20" s="299"/>
      <c r="D20" s="296">
        <v>2</v>
      </c>
      <c r="E20" s="302">
        <v>92260</v>
      </c>
      <c r="F20" s="302">
        <v>20119</v>
      </c>
      <c r="G20" s="298">
        <v>2</v>
      </c>
      <c r="H20" s="297"/>
      <c r="I20" s="305"/>
      <c r="J20" s="302">
        <v>83</v>
      </c>
      <c r="K20" s="302">
        <v>36</v>
      </c>
      <c r="L20" s="302"/>
      <c r="M20" s="302">
        <v>20000</v>
      </c>
    </row>
    <row r="21" s="271" customFormat="1" ht="20" customHeight="1" spans="1:13">
      <c r="A21" s="285" t="s">
        <v>179</v>
      </c>
      <c r="B21" s="285" t="s">
        <v>180</v>
      </c>
      <c r="C21" s="300"/>
      <c r="D21" s="301">
        <f>SUM(D22)</f>
        <v>1</v>
      </c>
      <c r="E21" s="301">
        <f t="shared" ref="E21:M21" si="5">SUM(E22)</f>
        <v>4586</v>
      </c>
      <c r="F21" s="301">
        <f t="shared" si="5"/>
        <v>1860</v>
      </c>
      <c r="G21" s="301">
        <f t="shared" si="5"/>
        <v>1</v>
      </c>
      <c r="H21" s="301">
        <f t="shared" si="5"/>
        <v>0</v>
      </c>
      <c r="I21" s="301">
        <f t="shared" si="5"/>
        <v>0</v>
      </c>
      <c r="J21" s="301">
        <f t="shared" si="5"/>
        <v>930</v>
      </c>
      <c r="K21" s="301">
        <f t="shared" si="5"/>
        <v>930</v>
      </c>
      <c r="L21" s="301">
        <f t="shared" si="5"/>
        <v>0</v>
      </c>
      <c r="M21" s="301">
        <f t="shared" si="5"/>
        <v>0</v>
      </c>
    </row>
    <row r="22" ht="20" customHeight="1" spans="1:13">
      <c r="A22" s="288">
        <v>13</v>
      </c>
      <c r="B22" s="294" t="s">
        <v>181</v>
      </c>
      <c r="C22" s="299"/>
      <c r="D22" s="296">
        <v>1</v>
      </c>
      <c r="E22" s="302">
        <v>4586</v>
      </c>
      <c r="F22" s="302">
        <v>1860</v>
      </c>
      <c r="G22" s="298">
        <v>1</v>
      </c>
      <c r="H22" s="297"/>
      <c r="I22" s="297"/>
      <c r="J22" s="297">
        <v>930</v>
      </c>
      <c r="K22" s="297">
        <v>930</v>
      </c>
      <c r="L22" s="297"/>
      <c r="M22" s="297"/>
    </row>
  </sheetData>
  <mergeCells count="9">
    <mergeCell ref="A1:M1"/>
    <mergeCell ref="G2:I2"/>
    <mergeCell ref="J2:M2"/>
    <mergeCell ref="A2:A3"/>
    <mergeCell ref="B2:B3"/>
    <mergeCell ref="C2:C3"/>
    <mergeCell ref="D2:D3"/>
    <mergeCell ref="E2:E3"/>
    <mergeCell ref="F2:F3"/>
  </mergeCells>
  <pageMargins left="0.708333333333333" right="0.708333333333333" top="0.747916666666667" bottom="0.747916666666667" header="0.314583333333333" footer="0.314583333333333"/>
  <pageSetup paperSize="9" firstPageNumber="7" orientation="landscape" useFirstPageNumber="1" horizontalDpi="600"/>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view="pageBreakPreview" zoomScale="110" zoomScaleNormal="110" zoomScaleSheetLayoutView="110" workbookViewId="0">
      <selection activeCell="R7" sqref="R7"/>
    </sheetView>
  </sheetViews>
  <sheetFormatPr defaultColWidth="9" defaultRowHeight="12.75"/>
  <cols>
    <col min="1" max="1" width="4.83333333333333" style="130" customWidth="1"/>
    <col min="2" max="2" width="16.8333333333333" style="121" customWidth="1"/>
    <col min="3" max="3" width="4.83333333333333" style="121" customWidth="1"/>
    <col min="4" max="4" width="10.8333333333333" style="259" customWidth="1"/>
    <col min="5" max="6" width="12.8333333333333" style="259" customWidth="1"/>
    <col min="7" max="7" width="7.83333333333333" style="259" customWidth="1"/>
    <col min="8" max="8" width="21.8333333333333" style="121" customWidth="1"/>
    <col min="9" max="9" width="7.83333333333333" style="130"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260" customWidth="1"/>
    <col min="17" max="16384" width="9.33333333333333" style="121"/>
  </cols>
  <sheetData>
    <row r="1" s="258" customFormat="1" ht="24" customHeight="1" spans="1:16">
      <c r="A1" s="217" t="s">
        <v>182</v>
      </c>
      <c r="B1" s="261"/>
      <c r="C1" s="261"/>
      <c r="D1" s="261"/>
      <c r="E1" s="261"/>
      <c r="F1" s="261"/>
      <c r="G1" s="261"/>
      <c r="H1" s="261"/>
      <c r="I1" s="261"/>
      <c r="J1" s="261"/>
      <c r="K1" s="261"/>
      <c r="L1" s="261"/>
      <c r="M1" s="261"/>
      <c r="N1" s="261"/>
      <c r="O1" s="261"/>
      <c r="P1" s="267"/>
    </row>
    <row r="2" ht="16" customHeight="1" spans="1:16">
      <c r="A2" s="45" t="s">
        <v>183</v>
      </c>
      <c r="B2" s="46"/>
      <c r="C2" s="46"/>
      <c r="D2" s="46"/>
      <c r="E2" s="46"/>
      <c r="F2" s="46"/>
      <c r="G2" s="46"/>
      <c r="H2" s="46"/>
      <c r="I2" s="46"/>
      <c r="J2" s="46"/>
      <c r="K2" s="46"/>
      <c r="L2" s="46"/>
      <c r="M2" s="46"/>
      <c r="N2" s="46"/>
      <c r="O2" s="46"/>
      <c r="P2" s="46"/>
    </row>
    <row r="3" s="130" customFormat="1"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s="130" customFormat="1" ht="20.1" customHeight="1" spans="1:16">
      <c r="A4" s="49"/>
      <c r="B4" s="50"/>
      <c r="C4" s="49"/>
      <c r="D4" s="49"/>
      <c r="E4" s="49"/>
      <c r="F4" s="49"/>
      <c r="G4" s="49"/>
      <c r="H4" s="49"/>
      <c r="I4" s="49"/>
      <c r="J4" s="64"/>
      <c r="K4" s="65" t="s">
        <v>154</v>
      </c>
      <c r="L4" s="65" t="s">
        <v>155</v>
      </c>
      <c r="M4" s="65" t="s">
        <v>197</v>
      </c>
      <c r="N4" s="65" t="s">
        <v>198</v>
      </c>
      <c r="O4" s="49"/>
      <c r="P4" s="66"/>
    </row>
    <row r="5" ht="20.1" customHeight="1" spans="1:16">
      <c r="A5" s="200"/>
      <c r="B5" s="196" t="s">
        <v>199</v>
      </c>
      <c r="C5" s="190">
        <v>9</v>
      </c>
      <c r="D5" s="188"/>
      <c r="E5" s="188"/>
      <c r="F5" s="188"/>
      <c r="G5" s="188"/>
      <c r="H5" s="188"/>
      <c r="I5" s="190">
        <f>SUM(I6:I14)</f>
        <v>3577681</v>
      </c>
      <c r="J5" s="190">
        <f t="shared" ref="J5:N5" si="0">SUM(J6:J14)</f>
        <v>123213</v>
      </c>
      <c r="K5" s="190">
        <f t="shared" si="0"/>
        <v>18000</v>
      </c>
      <c r="L5" s="190">
        <f t="shared" si="0"/>
        <v>2000</v>
      </c>
      <c r="M5" s="190">
        <f t="shared" si="0"/>
        <v>1500</v>
      </c>
      <c r="N5" s="190">
        <f t="shared" si="0"/>
        <v>101713</v>
      </c>
      <c r="O5" s="188"/>
      <c r="P5" s="268"/>
    </row>
    <row r="6" ht="44" customHeight="1" spans="1:16">
      <c r="A6" s="190">
        <v>1</v>
      </c>
      <c r="B6" s="192" t="s">
        <v>200</v>
      </c>
      <c r="C6" s="193" t="s">
        <v>201</v>
      </c>
      <c r="D6" s="262" t="s">
        <v>202</v>
      </c>
      <c r="E6" s="262" t="s">
        <v>203</v>
      </c>
      <c r="F6" s="262" t="s">
        <v>204</v>
      </c>
      <c r="G6" s="263" t="s">
        <v>205</v>
      </c>
      <c r="H6" s="195" t="s">
        <v>206</v>
      </c>
      <c r="I6" s="190">
        <v>3100000</v>
      </c>
      <c r="J6" s="269">
        <v>10000</v>
      </c>
      <c r="K6" s="200"/>
      <c r="L6" s="200"/>
      <c r="M6" s="200"/>
      <c r="N6" s="190">
        <v>10000</v>
      </c>
      <c r="O6" s="195" t="s">
        <v>207</v>
      </c>
      <c r="P6" s="270" t="s">
        <v>208</v>
      </c>
    </row>
    <row r="7" ht="46" customHeight="1" spans="1:16">
      <c r="A7" s="190">
        <v>2</v>
      </c>
      <c r="B7" s="192" t="s">
        <v>209</v>
      </c>
      <c r="C7" s="193" t="s">
        <v>210</v>
      </c>
      <c r="D7" s="264" t="s">
        <v>211</v>
      </c>
      <c r="E7" s="265" t="s">
        <v>203</v>
      </c>
      <c r="F7" s="265" t="s">
        <v>212</v>
      </c>
      <c r="G7" s="265" t="s">
        <v>212</v>
      </c>
      <c r="H7" s="195" t="s">
        <v>213</v>
      </c>
      <c r="I7" s="190">
        <v>13520</v>
      </c>
      <c r="J7" s="269">
        <v>12000</v>
      </c>
      <c r="K7" s="190">
        <v>12000</v>
      </c>
      <c r="L7" s="200"/>
      <c r="M7" s="200"/>
      <c r="N7" s="200"/>
      <c r="O7" s="195" t="s">
        <v>214</v>
      </c>
      <c r="P7" s="270" t="s">
        <v>215</v>
      </c>
    </row>
    <row r="8" ht="37.5" customHeight="1" spans="1:16">
      <c r="A8" s="190">
        <v>3</v>
      </c>
      <c r="B8" s="192" t="s">
        <v>216</v>
      </c>
      <c r="C8" s="193" t="s">
        <v>201</v>
      </c>
      <c r="D8" s="264" t="s">
        <v>217</v>
      </c>
      <c r="E8" s="265" t="s">
        <v>218</v>
      </c>
      <c r="F8" s="265" t="s">
        <v>219</v>
      </c>
      <c r="G8" s="265" t="s">
        <v>220</v>
      </c>
      <c r="H8" s="195" t="s">
        <v>221</v>
      </c>
      <c r="I8" s="190">
        <v>10000</v>
      </c>
      <c r="J8" s="269">
        <v>10000</v>
      </c>
      <c r="K8" s="190">
        <v>1000</v>
      </c>
      <c r="L8" s="200"/>
      <c r="M8" s="200"/>
      <c r="N8" s="190">
        <v>9000</v>
      </c>
      <c r="O8" s="195" t="s">
        <v>222</v>
      </c>
      <c r="P8" s="270" t="s">
        <v>223</v>
      </c>
    </row>
    <row r="9" ht="44.25" customHeight="1" spans="1:16">
      <c r="A9" s="190">
        <v>4</v>
      </c>
      <c r="B9" s="192" t="s">
        <v>224</v>
      </c>
      <c r="C9" s="193" t="s">
        <v>201</v>
      </c>
      <c r="D9" s="265" t="s">
        <v>225</v>
      </c>
      <c r="E9" s="265" t="s">
        <v>226</v>
      </c>
      <c r="F9" s="265" t="s">
        <v>219</v>
      </c>
      <c r="G9" s="265" t="s">
        <v>227</v>
      </c>
      <c r="H9" s="195" t="s">
        <v>228</v>
      </c>
      <c r="I9" s="190">
        <v>20000</v>
      </c>
      <c r="J9" s="269">
        <v>6000</v>
      </c>
      <c r="K9" s="190"/>
      <c r="L9" s="190">
        <v>2000</v>
      </c>
      <c r="M9" s="190">
        <v>1500</v>
      </c>
      <c r="N9" s="190">
        <v>2500</v>
      </c>
      <c r="O9" s="195" t="s">
        <v>229</v>
      </c>
      <c r="P9" s="270" t="s">
        <v>230</v>
      </c>
    </row>
    <row r="10" ht="51" customHeight="1" spans="1:16">
      <c r="A10" s="190">
        <v>5</v>
      </c>
      <c r="B10" s="192" t="s">
        <v>231</v>
      </c>
      <c r="C10" s="193" t="s">
        <v>210</v>
      </c>
      <c r="D10" s="266" t="s">
        <v>232</v>
      </c>
      <c r="E10" s="263" t="s">
        <v>233</v>
      </c>
      <c r="F10" s="263" t="s">
        <v>234</v>
      </c>
      <c r="G10" s="263" t="s">
        <v>233</v>
      </c>
      <c r="H10" s="195" t="s">
        <v>235</v>
      </c>
      <c r="I10" s="190">
        <v>45000</v>
      </c>
      <c r="J10" s="269">
        <v>25000</v>
      </c>
      <c r="K10" s="200"/>
      <c r="L10" s="200"/>
      <c r="M10" s="200"/>
      <c r="N10" s="190">
        <v>25000</v>
      </c>
      <c r="O10" s="195" t="s">
        <v>236</v>
      </c>
      <c r="P10" s="270" t="s">
        <v>237</v>
      </c>
    </row>
    <row r="11" ht="69" customHeight="1" spans="1:16">
      <c r="A11" s="190">
        <v>6</v>
      </c>
      <c r="B11" s="192" t="s">
        <v>238</v>
      </c>
      <c r="C11" s="193" t="s">
        <v>210</v>
      </c>
      <c r="D11" s="264" t="s">
        <v>239</v>
      </c>
      <c r="E11" s="265" t="s">
        <v>240</v>
      </c>
      <c r="F11" s="265" t="s">
        <v>241</v>
      </c>
      <c r="G11" s="265" t="s">
        <v>240</v>
      </c>
      <c r="H11" s="195" t="s">
        <v>242</v>
      </c>
      <c r="I11" s="190">
        <v>35213</v>
      </c>
      <c r="J11" s="269">
        <v>22213</v>
      </c>
      <c r="K11" s="200"/>
      <c r="L11" s="200"/>
      <c r="M11" s="200"/>
      <c r="N11" s="190">
        <v>22213</v>
      </c>
      <c r="O11" s="195" t="s">
        <v>236</v>
      </c>
      <c r="P11" s="270" t="s">
        <v>243</v>
      </c>
    </row>
    <row r="12" ht="48" customHeight="1" spans="1:16">
      <c r="A12" s="190">
        <v>7</v>
      </c>
      <c r="B12" s="192" t="s">
        <v>244</v>
      </c>
      <c r="C12" s="193" t="s">
        <v>201</v>
      </c>
      <c r="D12" s="189" t="s">
        <v>245</v>
      </c>
      <c r="E12" s="197" t="s">
        <v>241</v>
      </c>
      <c r="F12" s="265" t="s">
        <v>246</v>
      </c>
      <c r="G12" s="265" t="s">
        <v>246</v>
      </c>
      <c r="H12" s="195" t="s">
        <v>247</v>
      </c>
      <c r="I12" s="190">
        <v>3948</v>
      </c>
      <c r="J12" s="269">
        <v>3000</v>
      </c>
      <c r="K12" s="200"/>
      <c r="L12" s="200"/>
      <c r="M12" s="200"/>
      <c r="N12" s="190">
        <v>3000</v>
      </c>
      <c r="O12" s="195" t="s">
        <v>229</v>
      </c>
      <c r="P12" s="270" t="s">
        <v>248</v>
      </c>
    </row>
    <row r="13" ht="48.75" customHeight="1" spans="1:16">
      <c r="A13" s="190">
        <v>8</v>
      </c>
      <c r="B13" s="192" t="s">
        <v>249</v>
      </c>
      <c r="C13" s="193" t="s">
        <v>210</v>
      </c>
      <c r="D13" s="189" t="s">
        <v>250</v>
      </c>
      <c r="E13" s="197" t="s">
        <v>203</v>
      </c>
      <c r="F13" s="265" t="s">
        <v>251</v>
      </c>
      <c r="G13" s="265" t="s">
        <v>252</v>
      </c>
      <c r="H13" s="195" t="s">
        <v>253</v>
      </c>
      <c r="I13" s="190">
        <v>200000</v>
      </c>
      <c r="J13" s="269">
        <v>25000</v>
      </c>
      <c r="K13" s="190">
        <v>5000</v>
      </c>
      <c r="L13" s="200"/>
      <c r="M13" s="200"/>
      <c r="N13" s="190">
        <v>20000</v>
      </c>
      <c r="O13" s="195" t="s">
        <v>214</v>
      </c>
      <c r="P13" s="270" t="s">
        <v>254</v>
      </c>
    </row>
    <row r="14" ht="63.75" customHeight="1" spans="1:16">
      <c r="A14" s="190">
        <v>9</v>
      </c>
      <c r="B14" s="192" t="s">
        <v>255</v>
      </c>
      <c r="C14" s="193" t="s">
        <v>210</v>
      </c>
      <c r="D14" s="189" t="s">
        <v>250</v>
      </c>
      <c r="E14" s="197" t="s">
        <v>203</v>
      </c>
      <c r="F14" s="265" t="s">
        <v>251</v>
      </c>
      <c r="G14" s="265" t="s">
        <v>252</v>
      </c>
      <c r="H14" s="195" t="s">
        <v>256</v>
      </c>
      <c r="I14" s="190">
        <v>150000</v>
      </c>
      <c r="J14" s="269">
        <v>10000</v>
      </c>
      <c r="K14" s="200"/>
      <c r="L14" s="200"/>
      <c r="M14" s="200"/>
      <c r="N14" s="190">
        <v>10000</v>
      </c>
      <c r="O14" s="195" t="s">
        <v>257</v>
      </c>
      <c r="P14" s="270" t="s">
        <v>254</v>
      </c>
    </row>
    <row r="15" ht="24.95" customHeight="1"/>
    <row r="16" ht="24.95" customHeight="1"/>
    <row r="17" ht="24.95" customHeight="1"/>
    <row r="18" ht="24.95" customHeight="1"/>
    <row r="19" ht="24.95" customHeight="1"/>
    <row r="20" ht="24.95" customHeight="1"/>
    <row r="21" ht="24.95" customHeight="1"/>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14583333333333" bottom="0.236111111111111" header="0.236111111111111" footer="0.314583333333333"/>
  <pageSetup paperSize="9" scale="91" firstPageNumber="8" orientation="landscape" useFirstPageNumber="1" horizontalDpi="600"/>
  <headerFooter>
    <oddFooter>&amp;C—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
  <sheetViews>
    <sheetView view="pageBreakPreview" zoomScale="110" zoomScaleNormal="110" zoomScaleSheetLayoutView="110" topLeftCell="A13" workbookViewId="0">
      <selection activeCell="H16" sqref="H16"/>
    </sheetView>
  </sheetViews>
  <sheetFormatPr defaultColWidth="9" defaultRowHeight="12.75"/>
  <cols>
    <col min="1" max="1" width="4.83333333333333" style="121" customWidth="1"/>
    <col min="2" max="2" width="16.8333333333333" style="121" customWidth="1"/>
    <col min="3" max="3" width="4.83333333333333" style="121" customWidth="1"/>
    <col min="4" max="4" width="10.8333333333333" style="121" customWidth="1"/>
    <col min="5" max="5" width="12.8333333333333" style="121" customWidth="1"/>
    <col min="6" max="6" width="12.8333333333333" style="130" customWidth="1"/>
    <col min="7" max="7" width="7.83333333333333" style="130" customWidth="1"/>
    <col min="8" max="8" width="21.8333333333333" style="121" customWidth="1"/>
    <col min="9" max="9" width="7.83333333333333" style="130" customWidth="1"/>
    <col min="10" max="10" width="8.83333333333333" style="121" customWidth="1"/>
    <col min="11" max="11" width="7.83333333333333" style="121" customWidth="1"/>
    <col min="12" max="14" width="8.83333333333333" style="121" customWidth="1"/>
    <col min="15" max="15" width="9.83333333333333" style="121" customWidth="1"/>
    <col min="16" max="16" width="20.8333333333333" style="121" customWidth="1"/>
    <col min="17" max="17" width="0.166666666666667" style="121" customWidth="1"/>
    <col min="18" max="16384" width="9.33333333333333" style="121"/>
  </cols>
  <sheetData>
    <row r="1" ht="30" customHeight="1" spans="1:16">
      <c r="A1" s="187" t="s">
        <v>258</v>
      </c>
      <c r="B1" s="246"/>
      <c r="C1" s="246"/>
      <c r="D1" s="246"/>
      <c r="E1" s="246"/>
      <c r="F1" s="246"/>
      <c r="G1" s="246"/>
      <c r="H1" s="246"/>
      <c r="I1" s="246"/>
      <c r="J1" s="246"/>
      <c r="K1" s="246"/>
      <c r="L1" s="246"/>
      <c r="M1" s="246"/>
      <c r="N1" s="246"/>
      <c r="O1" s="246"/>
      <c r="P1" s="246"/>
    </row>
    <row r="2" s="186" customFormat="1" ht="20.1" customHeight="1" spans="1:16">
      <c r="A2" s="45" t="s">
        <v>183</v>
      </c>
      <c r="B2" s="46"/>
      <c r="C2" s="46"/>
      <c r="D2" s="46"/>
      <c r="E2" s="46"/>
      <c r="F2" s="46"/>
      <c r="G2" s="46"/>
      <c r="H2" s="46"/>
      <c r="I2" s="46"/>
      <c r="J2" s="46"/>
      <c r="K2" s="46"/>
      <c r="L2" s="46"/>
      <c r="M2" s="46"/>
      <c r="N2" s="46"/>
      <c r="O2" s="46"/>
      <c r="P2" s="46"/>
    </row>
    <row r="3" s="244" customFormat="1" ht="20.1" customHeight="1" spans="1:16">
      <c r="A3" s="47" t="s">
        <v>184</v>
      </c>
      <c r="B3" s="48" t="s">
        <v>185</v>
      </c>
      <c r="C3" s="47" t="s">
        <v>186</v>
      </c>
      <c r="D3" s="47" t="s">
        <v>187</v>
      </c>
      <c r="E3" s="47" t="s">
        <v>188</v>
      </c>
      <c r="F3" s="47" t="s">
        <v>189</v>
      </c>
      <c r="G3" s="47" t="s">
        <v>190</v>
      </c>
      <c r="H3" s="47" t="s">
        <v>191</v>
      </c>
      <c r="I3" s="47" t="s">
        <v>192</v>
      </c>
      <c r="J3" s="59" t="s">
        <v>193</v>
      </c>
      <c r="K3" s="60" t="s">
        <v>194</v>
      </c>
      <c r="L3" s="61"/>
      <c r="M3" s="61"/>
      <c r="N3" s="62"/>
      <c r="O3" s="47" t="s">
        <v>195</v>
      </c>
      <c r="P3" s="63" t="s">
        <v>196</v>
      </c>
    </row>
    <row r="4" s="244" customFormat="1" ht="20.1" customHeight="1" spans="1:16">
      <c r="A4" s="49"/>
      <c r="B4" s="50"/>
      <c r="C4" s="49"/>
      <c r="D4" s="49"/>
      <c r="E4" s="49"/>
      <c r="F4" s="49"/>
      <c r="G4" s="49"/>
      <c r="H4" s="49"/>
      <c r="I4" s="49"/>
      <c r="J4" s="64"/>
      <c r="K4" s="65" t="s">
        <v>154</v>
      </c>
      <c r="L4" s="65" t="s">
        <v>155</v>
      </c>
      <c r="M4" s="65" t="s">
        <v>197</v>
      </c>
      <c r="N4" s="65" t="s">
        <v>198</v>
      </c>
      <c r="O4" s="49"/>
      <c r="P4" s="66"/>
    </row>
    <row r="5" s="244" customFormat="1" ht="20.1" customHeight="1" spans="1:16">
      <c r="A5" s="247"/>
      <c r="B5" s="248" t="s">
        <v>199</v>
      </c>
      <c r="C5" s="197">
        <v>12</v>
      </c>
      <c r="D5" s="249"/>
      <c r="E5" s="249"/>
      <c r="F5" s="250"/>
      <c r="G5" s="250"/>
      <c r="H5" s="247"/>
      <c r="I5" s="257">
        <f>SUM(I6:I17)</f>
        <v>557396</v>
      </c>
      <c r="J5" s="257">
        <f t="shared" ref="J5:N5" si="0">SUM(J6:J17)</f>
        <v>185066</v>
      </c>
      <c r="K5" s="257"/>
      <c r="L5" s="257"/>
      <c r="M5" s="257"/>
      <c r="N5" s="257">
        <f t="shared" si="0"/>
        <v>185066</v>
      </c>
      <c r="O5" s="250"/>
      <c r="P5" s="250"/>
    </row>
    <row r="6" s="245" customFormat="1" ht="48.75" customHeight="1" spans="1:16">
      <c r="A6" s="191">
        <v>1</v>
      </c>
      <c r="B6" s="251" t="s">
        <v>259</v>
      </c>
      <c r="C6" s="252" t="s">
        <v>201</v>
      </c>
      <c r="D6" s="209" t="s">
        <v>260</v>
      </c>
      <c r="E6" s="209" t="s">
        <v>261</v>
      </c>
      <c r="F6" s="209" t="s">
        <v>252</v>
      </c>
      <c r="G6" s="209" t="s">
        <v>252</v>
      </c>
      <c r="H6" s="192" t="s">
        <v>262</v>
      </c>
      <c r="I6" s="190" t="s">
        <v>263</v>
      </c>
      <c r="J6" s="190" t="s">
        <v>263</v>
      </c>
      <c r="K6" s="190" t="s">
        <v>263</v>
      </c>
      <c r="L6" s="211"/>
      <c r="M6" s="210"/>
      <c r="N6" s="210"/>
      <c r="O6" s="209" t="s">
        <v>222</v>
      </c>
      <c r="P6" s="201" t="s">
        <v>264</v>
      </c>
    </row>
    <row r="7" s="245" customFormat="1" ht="98.25" customHeight="1" spans="1:16">
      <c r="A7" s="191">
        <v>2</v>
      </c>
      <c r="B7" s="192" t="s">
        <v>265</v>
      </c>
      <c r="C7" s="209" t="s">
        <v>201</v>
      </c>
      <c r="D7" s="253" t="s">
        <v>266</v>
      </c>
      <c r="E7" s="253" t="s">
        <v>267</v>
      </c>
      <c r="F7" s="253" t="s">
        <v>268</v>
      </c>
      <c r="G7" s="253" t="s">
        <v>267</v>
      </c>
      <c r="H7" s="192" t="s">
        <v>269</v>
      </c>
      <c r="I7" s="191">
        <v>44650</v>
      </c>
      <c r="J7" s="191">
        <v>13953</v>
      </c>
      <c r="K7" s="210"/>
      <c r="L7" s="210"/>
      <c r="M7" s="210"/>
      <c r="N7" s="191">
        <v>13953</v>
      </c>
      <c r="O7" s="209" t="s">
        <v>270</v>
      </c>
      <c r="P7" s="201" t="s">
        <v>271</v>
      </c>
    </row>
    <row r="8" s="245" customFormat="1" ht="82.5" customHeight="1" spans="1:16">
      <c r="A8" s="191">
        <v>3</v>
      </c>
      <c r="B8" s="192" t="s">
        <v>272</v>
      </c>
      <c r="C8" s="209" t="s">
        <v>201</v>
      </c>
      <c r="D8" s="253" t="s">
        <v>266</v>
      </c>
      <c r="E8" s="253" t="s">
        <v>252</v>
      </c>
      <c r="F8" s="254" t="s">
        <v>273</v>
      </c>
      <c r="G8" s="253" t="s">
        <v>252</v>
      </c>
      <c r="H8" s="192" t="s">
        <v>274</v>
      </c>
      <c r="I8" s="191">
        <v>22348</v>
      </c>
      <c r="J8" s="191">
        <v>6599</v>
      </c>
      <c r="K8" s="210"/>
      <c r="L8" s="210"/>
      <c r="M8" s="210"/>
      <c r="N8" s="191">
        <v>6599</v>
      </c>
      <c r="O8" s="209" t="s">
        <v>229</v>
      </c>
      <c r="P8" s="201" t="s">
        <v>275</v>
      </c>
    </row>
    <row r="9" s="245" customFormat="1" ht="90.75" customHeight="1" spans="1:16">
      <c r="A9" s="191">
        <v>4</v>
      </c>
      <c r="B9" s="192" t="s">
        <v>276</v>
      </c>
      <c r="C9" s="209" t="s">
        <v>201</v>
      </c>
      <c r="D9" s="253" t="s">
        <v>266</v>
      </c>
      <c r="E9" s="253" t="s">
        <v>246</v>
      </c>
      <c r="F9" s="254" t="s">
        <v>268</v>
      </c>
      <c r="G9" s="253" t="s">
        <v>246</v>
      </c>
      <c r="H9" s="192" t="s">
        <v>277</v>
      </c>
      <c r="I9" s="191">
        <v>15168</v>
      </c>
      <c r="J9" s="191">
        <v>14203</v>
      </c>
      <c r="K9" s="210"/>
      <c r="L9" s="210"/>
      <c r="M9" s="210"/>
      <c r="N9" s="191">
        <v>14203</v>
      </c>
      <c r="O9" s="209" t="s">
        <v>229</v>
      </c>
      <c r="P9" s="201" t="s">
        <v>278</v>
      </c>
    </row>
    <row r="10" s="245" customFormat="1" ht="87" customHeight="1" spans="1:16">
      <c r="A10" s="191">
        <v>5</v>
      </c>
      <c r="B10" s="192" t="s">
        <v>279</v>
      </c>
      <c r="C10" s="209" t="s">
        <v>201</v>
      </c>
      <c r="D10" s="253" t="s">
        <v>266</v>
      </c>
      <c r="E10" s="255" t="s">
        <v>267</v>
      </c>
      <c r="F10" s="254" t="s">
        <v>280</v>
      </c>
      <c r="G10" s="253" t="s">
        <v>267</v>
      </c>
      <c r="H10" s="192" t="s">
        <v>281</v>
      </c>
      <c r="I10" s="191">
        <v>34696</v>
      </c>
      <c r="J10" s="191">
        <v>13863</v>
      </c>
      <c r="K10" s="210"/>
      <c r="L10" s="210"/>
      <c r="M10" s="210"/>
      <c r="N10" s="191">
        <v>13863</v>
      </c>
      <c r="O10" s="209" t="s">
        <v>229</v>
      </c>
      <c r="P10" s="201" t="s">
        <v>282</v>
      </c>
    </row>
    <row r="11" s="245" customFormat="1" ht="65.25" customHeight="1" spans="1:16">
      <c r="A11" s="191">
        <v>6</v>
      </c>
      <c r="B11" s="192" t="s">
        <v>283</v>
      </c>
      <c r="C11" s="209" t="s">
        <v>210</v>
      </c>
      <c r="D11" s="253" t="s">
        <v>284</v>
      </c>
      <c r="E11" s="253" t="s">
        <v>285</v>
      </c>
      <c r="F11" s="198" t="s">
        <v>286</v>
      </c>
      <c r="G11" s="253" t="s">
        <v>252</v>
      </c>
      <c r="H11" s="192" t="s">
        <v>287</v>
      </c>
      <c r="I11" s="191">
        <v>37000</v>
      </c>
      <c r="J11" s="191">
        <v>7000</v>
      </c>
      <c r="K11" s="210"/>
      <c r="L11" s="210"/>
      <c r="M11" s="210"/>
      <c r="N11" s="191">
        <v>7000</v>
      </c>
      <c r="O11" s="209" t="s">
        <v>288</v>
      </c>
      <c r="P11" s="201" t="s">
        <v>289</v>
      </c>
    </row>
    <row r="12" s="245" customFormat="1" ht="66" customHeight="1" spans="1:16">
      <c r="A12" s="191">
        <v>7</v>
      </c>
      <c r="B12" s="192" t="s">
        <v>290</v>
      </c>
      <c r="C12" s="209" t="s">
        <v>210</v>
      </c>
      <c r="D12" s="253" t="s">
        <v>284</v>
      </c>
      <c r="E12" s="255" t="s">
        <v>252</v>
      </c>
      <c r="F12" s="254" t="s">
        <v>291</v>
      </c>
      <c r="G12" s="253" t="s">
        <v>252</v>
      </c>
      <c r="H12" s="192" t="s">
        <v>292</v>
      </c>
      <c r="I12" s="191">
        <v>235000</v>
      </c>
      <c r="J12" s="191">
        <v>35000</v>
      </c>
      <c r="K12" s="210"/>
      <c r="L12" s="210"/>
      <c r="M12" s="210"/>
      <c r="N12" s="191">
        <v>35000</v>
      </c>
      <c r="O12" s="209" t="s">
        <v>293</v>
      </c>
      <c r="P12" s="201" t="s">
        <v>289</v>
      </c>
    </row>
    <row r="13" s="245" customFormat="1" ht="83.25" customHeight="1" spans="1:16">
      <c r="A13" s="191">
        <v>8</v>
      </c>
      <c r="B13" s="192" t="s">
        <v>294</v>
      </c>
      <c r="C13" s="209" t="s">
        <v>210</v>
      </c>
      <c r="D13" s="253" t="s">
        <v>266</v>
      </c>
      <c r="E13" s="255" t="s">
        <v>246</v>
      </c>
      <c r="F13" s="254" t="s">
        <v>295</v>
      </c>
      <c r="G13" s="253" t="s">
        <v>246</v>
      </c>
      <c r="H13" s="192" t="s">
        <v>296</v>
      </c>
      <c r="I13" s="191">
        <v>90400</v>
      </c>
      <c r="J13" s="191">
        <v>30000</v>
      </c>
      <c r="K13" s="210"/>
      <c r="L13" s="210"/>
      <c r="M13" s="210"/>
      <c r="N13" s="191">
        <v>30000</v>
      </c>
      <c r="O13" s="209" t="s">
        <v>288</v>
      </c>
      <c r="P13" s="201" t="s">
        <v>297</v>
      </c>
    </row>
    <row r="14" s="245" customFormat="1" ht="109" customHeight="1" spans="1:16">
      <c r="A14" s="191">
        <v>9</v>
      </c>
      <c r="B14" s="192" t="s">
        <v>298</v>
      </c>
      <c r="C14" s="209" t="s">
        <v>299</v>
      </c>
      <c r="D14" s="253" t="s">
        <v>266</v>
      </c>
      <c r="E14" s="255" t="s">
        <v>267</v>
      </c>
      <c r="F14" s="254" t="s">
        <v>300</v>
      </c>
      <c r="G14" s="254" t="s">
        <v>301</v>
      </c>
      <c r="H14" s="192" t="s">
        <v>302</v>
      </c>
      <c r="I14" s="191">
        <v>19100</v>
      </c>
      <c r="J14" s="191">
        <v>15751</v>
      </c>
      <c r="K14" s="210"/>
      <c r="L14" s="210"/>
      <c r="M14" s="210"/>
      <c r="N14" s="191">
        <v>15751</v>
      </c>
      <c r="O14" s="209" t="s">
        <v>288</v>
      </c>
      <c r="P14" s="201" t="s">
        <v>303</v>
      </c>
    </row>
    <row r="15" s="245" customFormat="1" ht="63.75" customHeight="1" spans="1:16">
      <c r="A15" s="191">
        <v>10</v>
      </c>
      <c r="B15" s="192" t="s">
        <v>304</v>
      </c>
      <c r="C15" s="209" t="s">
        <v>299</v>
      </c>
      <c r="D15" s="253" t="s">
        <v>266</v>
      </c>
      <c r="E15" s="255" t="s">
        <v>246</v>
      </c>
      <c r="F15" s="254" t="s">
        <v>305</v>
      </c>
      <c r="G15" s="254" t="s">
        <v>246</v>
      </c>
      <c r="H15" s="192" t="s">
        <v>306</v>
      </c>
      <c r="I15" s="191">
        <v>29386</v>
      </c>
      <c r="J15" s="191">
        <v>27343</v>
      </c>
      <c r="K15" s="210"/>
      <c r="L15" s="210"/>
      <c r="M15" s="210"/>
      <c r="N15" s="191">
        <v>27343</v>
      </c>
      <c r="O15" s="209" t="s">
        <v>288</v>
      </c>
      <c r="P15" s="201" t="s">
        <v>307</v>
      </c>
    </row>
    <row r="16" s="245" customFormat="1" ht="69" customHeight="1" spans="1:16">
      <c r="A16" s="191">
        <v>11</v>
      </c>
      <c r="B16" s="192" t="s">
        <v>308</v>
      </c>
      <c r="C16" s="209" t="s">
        <v>299</v>
      </c>
      <c r="D16" s="253" t="s">
        <v>266</v>
      </c>
      <c r="E16" s="255" t="s">
        <v>252</v>
      </c>
      <c r="F16" s="254" t="s">
        <v>305</v>
      </c>
      <c r="G16" s="254" t="s">
        <v>252</v>
      </c>
      <c r="H16" s="192" t="s">
        <v>309</v>
      </c>
      <c r="I16" s="191">
        <v>5240</v>
      </c>
      <c r="J16" s="191">
        <v>3807</v>
      </c>
      <c r="K16" s="210"/>
      <c r="L16" s="210"/>
      <c r="M16" s="210"/>
      <c r="N16" s="191">
        <v>3807</v>
      </c>
      <c r="O16" s="209" t="s">
        <v>288</v>
      </c>
      <c r="P16" s="201" t="s">
        <v>310</v>
      </c>
    </row>
    <row r="17" s="245" customFormat="1" ht="68" customHeight="1" spans="1:16">
      <c r="A17" s="191">
        <v>12</v>
      </c>
      <c r="B17" s="192" t="s">
        <v>311</v>
      </c>
      <c r="C17" s="209" t="s">
        <v>299</v>
      </c>
      <c r="D17" s="253" t="s">
        <v>266</v>
      </c>
      <c r="E17" s="253" t="s">
        <v>285</v>
      </c>
      <c r="F17" s="198" t="s">
        <v>305</v>
      </c>
      <c r="G17" s="198" t="s">
        <v>312</v>
      </c>
      <c r="H17" s="192" t="s">
        <v>313</v>
      </c>
      <c r="I17" s="191">
        <v>24408</v>
      </c>
      <c r="J17" s="191">
        <v>17547</v>
      </c>
      <c r="K17" s="210"/>
      <c r="L17" s="210"/>
      <c r="M17" s="210"/>
      <c r="N17" s="191">
        <v>17547</v>
      </c>
      <c r="O17" s="209" t="s">
        <v>288</v>
      </c>
      <c r="P17" s="201" t="s">
        <v>310</v>
      </c>
    </row>
    <row r="18" s="204" customFormat="1" ht="30" customHeight="1" spans="6:9">
      <c r="F18" s="256"/>
      <c r="G18" s="256"/>
      <c r="I18" s="256"/>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ageMargins left="0.314583333333333" right="0.118055555555556" top="0.314583333333333" bottom="0.236111111111111" header="0.314583333333333" footer="0.314583333333333"/>
  <pageSetup paperSize="9" scale="91" firstPageNumber="9" orientation="landscape" useFirstPageNumber="1" horizontalDpi="600"/>
  <headerFooter>
    <oddFooter>&amp;C— &amp;P —</oddFooter>
  </headerFooter>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Table 1</vt:lpstr>
      <vt:lpstr>Table 2</vt:lpstr>
      <vt:lpstr>Table 3</vt:lpstr>
      <vt:lpstr>Table 4</vt:lpstr>
      <vt:lpstr>Table 5</vt:lpstr>
      <vt:lpstr>Table 6</vt:lpstr>
      <vt:lpstr>汇总表</vt:lpstr>
      <vt:lpstr>综合交通</vt:lpstr>
      <vt:lpstr>市政公基</vt:lpstr>
      <vt:lpstr>公交都市</vt:lpstr>
      <vt:lpstr>防洪工程</vt:lpstr>
      <vt:lpstr>土整</vt:lpstr>
      <vt:lpstr>园区基础</vt:lpstr>
      <vt:lpstr>文体旅游</vt:lpstr>
      <vt:lpstr>园林绿化</vt:lpstr>
      <vt:lpstr>环境治理</vt:lpstr>
      <vt:lpstr>地质灾害</vt:lpstr>
      <vt:lpstr>城市景观</vt:lpstr>
      <vt:lpstr>医疗卫生</vt:lpstr>
      <vt:lpstr>教育基建</vt:lpstr>
      <vt:lpstr>安居工程</vt:lpstr>
      <vt:lpstr>智慧城市</vt:lpstr>
      <vt:lpstr>公共服务</vt:lpstr>
      <vt:lpstr>人防应急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喔哟熊啊</cp:lastModifiedBy>
  <dcterms:created xsi:type="dcterms:W3CDTF">2018-03-20T01:30:00Z</dcterms:created>
  <cp:lastPrinted>2018-03-29T07:14:00Z</cp:lastPrinted>
  <dcterms:modified xsi:type="dcterms:W3CDTF">2018-03-29T08:40:03Z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