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活补助汇总表" sheetId="1" r:id="rId1"/>
    <sheet name="填表说明" sheetId="2" r:id="rId2"/>
  </sheets>
  <definedNames>
    <definedName name="_xlnm.Print_Area" localSheetId="0">生活补助汇总表!$A$1:$U$18</definedName>
    <definedName name="_xlnm.Print_Titles" localSheetId="0">生活补助汇总表!$3:$4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<sst xmlns="http://schemas.openxmlformats.org/spreadsheetml/2006/main" count="169" uniqueCount="75">
  <si>
    <t>附件:3</t>
  </si>
  <si>
    <t>柳江区2025年第三季度急需紧缺人才生活补贴申请名单</t>
  </si>
  <si>
    <t>序号</t>
  </si>
  <si>
    <t>姓名</t>
  </si>
  <si>
    <t>性别</t>
  </si>
  <si>
    <t>工作单位</t>
  </si>
  <si>
    <t>现任岗位名称</t>
  </si>
  <si>
    <t>全日制教育</t>
  </si>
  <si>
    <t>国家职业资格</t>
  </si>
  <si>
    <t>人才类别</t>
  </si>
  <si>
    <t>急需紧缺年度</t>
  </si>
  <si>
    <t>申请补贴金额</t>
  </si>
  <si>
    <t>申请补贴税额</t>
  </si>
  <si>
    <t>合计</t>
  </si>
  <si>
    <t>补贴计发年月</t>
  </si>
  <si>
    <t>最近一次申请年月</t>
  </si>
  <si>
    <t>应享受月数</t>
  </si>
  <si>
    <t>已申请月数</t>
  </si>
  <si>
    <t>本次申请月数</t>
  </si>
  <si>
    <t>截至目前总月数</t>
  </si>
  <si>
    <t>审核结果</t>
  </si>
  <si>
    <t>备注</t>
  </si>
  <si>
    <t>学历</t>
  </si>
  <si>
    <t>学位</t>
  </si>
  <si>
    <t>刘捷</t>
  </si>
  <si>
    <t>女</t>
  </si>
  <si>
    <t>柳州市柳江区中医医院</t>
  </si>
  <si>
    <t>外科  临床 医师</t>
  </si>
  <si>
    <t>本科</t>
  </si>
  <si>
    <t>学士</t>
  </si>
  <si>
    <t>执业医师</t>
  </si>
  <si>
    <t>急需紧缺</t>
  </si>
  <si>
    <t>2024-2025年度</t>
  </si>
  <si>
    <t>2024.12</t>
  </si>
  <si>
    <t>无</t>
  </si>
  <si>
    <t>潘礼峰</t>
  </si>
  <si>
    <t>柳州市柳江区妇幼保健院</t>
  </si>
  <si>
    <t>中医师岗</t>
  </si>
  <si>
    <t>2023-2024年度</t>
  </si>
  <si>
    <t>2024.09</t>
  </si>
  <si>
    <t>龙文慧</t>
  </si>
  <si>
    <t>柳州市思贤中学</t>
  </si>
  <si>
    <t>初中数学教师</t>
  </si>
  <si>
    <t>初级中学教师资格</t>
  </si>
  <si>
    <t>2024—2025年度</t>
  </si>
  <si>
    <t>邓亚萍</t>
  </si>
  <si>
    <t>林翠君</t>
  </si>
  <si>
    <t>李淑梅</t>
  </si>
  <si>
    <t>初中历史教师</t>
  </si>
  <si>
    <t>高级中学教师资格</t>
  </si>
  <si>
    <t>莫春燕</t>
  </si>
  <si>
    <t>韦方悦</t>
  </si>
  <si>
    <t>初中道德教师</t>
  </si>
  <si>
    <t>韦佳婷</t>
  </si>
  <si>
    <t>柳州市柳江区第二中学</t>
  </si>
  <si>
    <t>历史教师</t>
  </si>
  <si>
    <t>高级中学教师资格证</t>
  </si>
  <si>
    <t>2025.04</t>
  </si>
  <si>
    <t>邹樱</t>
  </si>
  <si>
    <t>雷松卉</t>
  </si>
  <si>
    <t>李文荟</t>
  </si>
  <si>
    <t>地理教师</t>
  </si>
  <si>
    <t>初级中学教师资格证</t>
  </si>
  <si>
    <t>韦青媛</t>
  </si>
  <si>
    <t>数学教师</t>
  </si>
  <si>
    <t>《柳州市人才生活补助申请审核汇总表》填表说明</t>
  </si>
  <si>
    <t>1.工作单位类别：企业、学校、医院、科研院所、自主创业或其他。</t>
  </si>
  <si>
    <t>2.院校（专业）类别：一流建设高校、非一流高校的一流建设学科、国际一流大学（QS排名前500）或其他。</t>
  </si>
  <si>
    <t>3.申请补贴金额=月补贴标准*已发生月数。例如甲的月补贴标准为500元，2020年7月签订劳动合同，2021年4月提交申请材料，已发生月数为9个月（2020年7月-2021年3月），则申请补贴金额为500*9=4500元。</t>
  </si>
  <si>
    <t>4.申请补贴税额=申请补贴金额/0.8-申请补贴金额。</t>
  </si>
  <si>
    <t>5.补贴计发年月：从劳动合同签订当月开始计发。</t>
  </si>
  <si>
    <t>6.最近一次申请年月：最近一次提交申报的时间，如2021年1月、4月、7月、10月。</t>
  </si>
  <si>
    <t>7.已申请月数：如果是首次提交申请，已申请月数为0；如果是再次提交申请，已申请月数根据已经审批通过的实际月数填写。</t>
  </si>
  <si>
    <t>8.本次申请月数不包含提交材料当月，例如4月份提交材料，则计算本次申请月数时只统计到3月，其他季度同理。</t>
  </si>
  <si>
    <t>9.截至目前总月数：已申请月数+本次申请月数。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</si>
</sst>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"/>
  <sheetViews>
    <sheetView tabSelected="1" zoomScale="90" zoomScaleNormal="90" topLeftCell="A6" workbookViewId="0">
      <selection activeCell="A5" sqref="$A5:$XFD18"/>
    </sheetView>
  </sheetViews>
  <sheetFormatPr defaultColWidth="9" defaultRowHeight="13.5"/>
  <cols>
    <col min="1" max="1" width="5" style="6" customWidth="1"/>
    <col min="2" max="2" width="6.38333333333333" style="6" customWidth="1"/>
    <col min="3" max="3" width="3.33333333333333" style="6" customWidth="1"/>
    <col min="4" max="4" width="16.9333333333333" style="6" customWidth="1"/>
    <col min="5" max="5" width="9.16666666666667" style="6" customWidth="1"/>
    <col min="6" max="7" width="6.10833333333333" style="6" customWidth="1"/>
    <col min="8" max="8" width="10.8333333333333" style="6" customWidth="1"/>
    <col min="9" max="9" width="4.575" style="6" customWidth="1"/>
    <col min="10" max="10" width="9.575" style="6" customWidth="1"/>
    <col min="11" max="13" width="8.60833333333333" style="6" customWidth="1"/>
    <col min="14" max="14" width="8.74166666666667" style="6" customWidth="1"/>
    <col min="15" max="15" width="7.225" style="6" customWidth="1"/>
    <col min="16" max="21" width="3.325" style="6" customWidth="1"/>
    <col min="22" max="16384" width="9" style="6"/>
  </cols>
  <sheetData>
    <row r="1" s="2" customFormat="1" ht="18.75" spans="1:1">
      <c r="A1" s="2" t="s">
        <v>0</v>
      </c>
    </row>
    <row r="2" s="3" customFormat="1" ht="39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4" customFormat="1" ht="33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10" t="s">
        <v>8</v>
      </c>
      <c r="I3" s="9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9" t="s">
        <v>15</v>
      </c>
      <c r="P3" s="25" t="s">
        <v>16</v>
      </c>
      <c r="Q3" s="8" t="s">
        <v>17</v>
      </c>
      <c r="R3" s="8" t="s">
        <v>18</v>
      </c>
      <c r="S3" s="9" t="s">
        <v>19</v>
      </c>
      <c r="T3" s="9" t="s">
        <v>20</v>
      </c>
      <c r="U3" s="8" t="s">
        <v>21</v>
      </c>
    </row>
    <row r="4" s="4" customFormat="1" ht="68" customHeight="1" spans="1:21">
      <c r="A4" s="8"/>
      <c r="B4" s="8"/>
      <c r="C4" s="8"/>
      <c r="D4" s="8"/>
      <c r="E4" s="11"/>
      <c r="F4" s="8" t="s">
        <v>22</v>
      </c>
      <c r="G4" s="8" t="s">
        <v>23</v>
      </c>
      <c r="H4" s="10"/>
      <c r="I4" s="11"/>
      <c r="J4" s="8"/>
      <c r="K4" s="8"/>
      <c r="L4" s="8"/>
      <c r="M4" s="8"/>
      <c r="N4" s="8"/>
      <c r="O4" s="11"/>
      <c r="P4" s="26"/>
      <c r="Q4" s="8"/>
      <c r="R4" s="8"/>
      <c r="S4" s="11"/>
      <c r="T4" s="11"/>
      <c r="U4" s="8"/>
    </row>
    <row r="5" s="5" customFormat="1" ht="38" customHeight="1" spans="1:21">
      <c r="A5" s="12">
        <v>1</v>
      </c>
      <c r="B5" s="13" t="s">
        <v>24</v>
      </c>
      <c r="C5" s="13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30</v>
      </c>
      <c r="I5" s="12" t="s">
        <v>31</v>
      </c>
      <c r="J5" s="13" t="s">
        <v>32</v>
      </c>
      <c r="K5" s="13">
        <v>3000</v>
      </c>
      <c r="L5" s="13">
        <v>750</v>
      </c>
      <c r="M5" s="13">
        <f>K5+L5</f>
        <v>3750</v>
      </c>
      <c r="N5" s="27" t="s">
        <v>33</v>
      </c>
      <c r="O5" s="28" t="s">
        <v>34</v>
      </c>
      <c r="P5" s="29">
        <v>24</v>
      </c>
      <c r="Q5" s="13">
        <v>0</v>
      </c>
      <c r="R5" s="13">
        <v>10</v>
      </c>
      <c r="S5" s="12">
        <v>10</v>
      </c>
      <c r="T5" s="12"/>
      <c r="U5" s="12"/>
    </row>
    <row r="6" s="5" customFormat="1" ht="66" customHeight="1" spans="1:21">
      <c r="A6" s="12">
        <v>2</v>
      </c>
      <c r="B6" s="14" t="s">
        <v>35</v>
      </c>
      <c r="C6" s="13" t="s">
        <v>25</v>
      </c>
      <c r="D6" s="13" t="s">
        <v>36</v>
      </c>
      <c r="E6" s="13" t="s">
        <v>37</v>
      </c>
      <c r="F6" s="13" t="s">
        <v>28</v>
      </c>
      <c r="G6" s="13" t="s">
        <v>29</v>
      </c>
      <c r="H6" s="13" t="s">
        <v>30</v>
      </c>
      <c r="I6" s="12" t="s">
        <v>31</v>
      </c>
      <c r="J6" s="13" t="s">
        <v>38</v>
      </c>
      <c r="K6" s="29">
        <v>3900</v>
      </c>
      <c r="L6" s="13">
        <v>975</v>
      </c>
      <c r="M6" s="13">
        <f t="shared" ref="M6:M17" si="0">K6+L6</f>
        <v>4875</v>
      </c>
      <c r="N6" s="27" t="s">
        <v>39</v>
      </c>
      <c r="O6" s="28" t="s">
        <v>34</v>
      </c>
      <c r="P6" s="29">
        <v>24</v>
      </c>
      <c r="Q6" s="13">
        <v>0</v>
      </c>
      <c r="R6" s="13">
        <v>13</v>
      </c>
      <c r="S6" s="12">
        <v>13</v>
      </c>
      <c r="T6" s="12"/>
      <c r="U6" s="12"/>
    </row>
    <row r="7" s="5" customFormat="1" ht="47" customHeight="1" spans="1:21">
      <c r="A7" s="12">
        <v>3</v>
      </c>
      <c r="B7" s="13" t="s">
        <v>40</v>
      </c>
      <c r="C7" s="13" t="s">
        <v>25</v>
      </c>
      <c r="D7" s="15" t="s">
        <v>41</v>
      </c>
      <c r="E7" s="13" t="s">
        <v>42</v>
      </c>
      <c r="F7" s="13" t="s">
        <v>28</v>
      </c>
      <c r="G7" s="13" t="s">
        <v>29</v>
      </c>
      <c r="H7" s="13" t="s">
        <v>43</v>
      </c>
      <c r="I7" s="12" t="s">
        <v>31</v>
      </c>
      <c r="J7" s="13" t="s">
        <v>44</v>
      </c>
      <c r="K7" s="29">
        <v>3900</v>
      </c>
      <c r="L7" s="13">
        <v>975</v>
      </c>
      <c r="M7" s="13">
        <f t="shared" si="0"/>
        <v>4875</v>
      </c>
      <c r="N7" s="27" t="s">
        <v>39</v>
      </c>
      <c r="O7" s="13" t="s">
        <v>34</v>
      </c>
      <c r="P7" s="29">
        <v>24</v>
      </c>
      <c r="Q7" s="13">
        <v>0</v>
      </c>
      <c r="R7" s="13">
        <v>13</v>
      </c>
      <c r="S7" s="12">
        <v>13</v>
      </c>
      <c r="T7" s="12"/>
      <c r="U7" s="12"/>
    </row>
    <row r="8" s="5" customFormat="1" ht="47" customHeight="1" spans="1:21">
      <c r="A8" s="12">
        <v>4</v>
      </c>
      <c r="B8" s="13" t="s">
        <v>45</v>
      </c>
      <c r="C8" s="13" t="s">
        <v>25</v>
      </c>
      <c r="D8" s="16"/>
      <c r="E8" s="13" t="s">
        <v>42</v>
      </c>
      <c r="F8" s="13" t="s">
        <v>28</v>
      </c>
      <c r="G8" s="13" t="s">
        <v>29</v>
      </c>
      <c r="H8" s="13" t="s">
        <v>43</v>
      </c>
      <c r="I8" s="12" t="s">
        <v>31</v>
      </c>
      <c r="J8" s="13" t="s">
        <v>44</v>
      </c>
      <c r="K8" s="29">
        <v>3900</v>
      </c>
      <c r="L8" s="13">
        <v>975</v>
      </c>
      <c r="M8" s="13">
        <f t="shared" si="0"/>
        <v>4875</v>
      </c>
      <c r="N8" s="27" t="s">
        <v>39</v>
      </c>
      <c r="O8" s="13" t="s">
        <v>34</v>
      </c>
      <c r="P8" s="29">
        <v>24</v>
      </c>
      <c r="Q8" s="13">
        <v>0</v>
      </c>
      <c r="R8" s="13">
        <v>13</v>
      </c>
      <c r="S8" s="12">
        <v>13</v>
      </c>
      <c r="T8" s="12"/>
      <c r="U8" s="12"/>
    </row>
    <row r="9" s="5" customFormat="1" ht="47" customHeight="1" spans="1:21">
      <c r="A9" s="12">
        <v>5</v>
      </c>
      <c r="B9" s="13" t="s">
        <v>46</v>
      </c>
      <c r="C9" s="13" t="s">
        <v>25</v>
      </c>
      <c r="D9" s="16"/>
      <c r="E9" s="13" t="s">
        <v>42</v>
      </c>
      <c r="F9" s="13" t="s">
        <v>28</v>
      </c>
      <c r="G9" s="13" t="s">
        <v>29</v>
      </c>
      <c r="H9" s="13" t="s">
        <v>43</v>
      </c>
      <c r="I9" s="12" t="s">
        <v>31</v>
      </c>
      <c r="J9" s="13" t="s">
        <v>32</v>
      </c>
      <c r="K9" s="29">
        <v>3900</v>
      </c>
      <c r="L9" s="13">
        <v>975</v>
      </c>
      <c r="M9" s="13">
        <f t="shared" si="0"/>
        <v>4875</v>
      </c>
      <c r="N9" s="27" t="s">
        <v>39</v>
      </c>
      <c r="O9" s="13" t="s">
        <v>34</v>
      </c>
      <c r="P9" s="29">
        <v>24</v>
      </c>
      <c r="Q9" s="13">
        <v>0</v>
      </c>
      <c r="R9" s="13">
        <v>13</v>
      </c>
      <c r="S9" s="12">
        <v>13</v>
      </c>
      <c r="T9" s="12"/>
      <c r="U9" s="12"/>
    </row>
    <row r="10" s="5" customFormat="1" ht="47" customHeight="1" spans="1:21">
      <c r="A10" s="12">
        <v>6</v>
      </c>
      <c r="B10" s="13" t="s">
        <v>47</v>
      </c>
      <c r="C10" s="13" t="s">
        <v>25</v>
      </c>
      <c r="D10" s="16"/>
      <c r="E10" s="13" t="s">
        <v>48</v>
      </c>
      <c r="F10" s="13" t="s">
        <v>28</v>
      </c>
      <c r="G10" s="13" t="s">
        <v>29</v>
      </c>
      <c r="H10" s="13" t="s">
        <v>49</v>
      </c>
      <c r="I10" s="12" t="s">
        <v>31</v>
      </c>
      <c r="J10" s="13" t="s">
        <v>44</v>
      </c>
      <c r="K10" s="29">
        <v>3900</v>
      </c>
      <c r="L10" s="13">
        <v>975</v>
      </c>
      <c r="M10" s="13">
        <f t="shared" si="0"/>
        <v>4875</v>
      </c>
      <c r="N10" s="27" t="s">
        <v>39</v>
      </c>
      <c r="O10" s="13" t="s">
        <v>34</v>
      </c>
      <c r="P10" s="29">
        <v>24</v>
      </c>
      <c r="Q10" s="13">
        <v>0</v>
      </c>
      <c r="R10" s="13">
        <v>13</v>
      </c>
      <c r="S10" s="12">
        <v>13</v>
      </c>
      <c r="T10" s="12"/>
      <c r="U10" s="12"/>
    </row>
    <row r="11" s="5" customFormat="1" ht="47" customHeight="1" spans="1:21">
      <c r="A11" s="12">
        <v>7</v>
      </c>
      <c r="B11" s="13" t="s">
        <v>50</v>
      </c>
      <c r="C11" s="13" t="s">
        <v>25</v>
      </c>
      <c r="D11" s="16"/>
      <c r="E11" s="13" t="s">
        <v>48</v>
      </c>
      <c r="F11" s="13" t="s">
        <v>28</v>
      </c>
      <c r="G11" s="13" t="s">
        <v>29</v>
      </c>
      <c r="H11" s="13" t="s">
        <v>49</v>
      </c>
      <c r="I11" s="12" t="s">
        <v>31</v>
      </c>
      <c r="J11" s="13" t="s">
        <v>44</v>
      </c>
      <c r="K11" s="29">
        <v>3900</v>
      </c>
      <c r="L11" s="13">
        <v>975</v>
      </c>
      <c r="M11" s="13">
        <f t="shared" si="0"/>
        <v>4875</v>
      </c>
      <c r="N11" s="27" t="s">
        <v>39</v>
      </c>
      <c r="O11" s="13" t="s">
        <v>34</v>
      </c>
      <c r="P11" s="29">
        <v>24</v>
      </c>
      <c r="Q11" s="13">
        <v>0</v>
      </c>
      <c r="R11" s="13">
        <v>13</v>
      </c>
      <c r="S11" s="12">
        <v>13</v>
      </c>
      <c r="T11" s="12"/>
      <c r="U11" s="12"/>
    </row>
    <row r="12" s="5" customFormat="1" ht="47" customHeight="1" spans="1:21">
      <c r="A12" s="12">
        <v>8</v>
      </c>
      <c r="B12" s="13" t="s">
        <v>51</v>
      </c>
      <c r="C12" s="13" t="s">
        <v>25</v>
      </c>
      <c r="D12" s="17"/>
      <c r="E12" s="13" t="s">
        <v>52</v>
      </c>
      <c r="F12" s="13" t="s">
        <v>28</v>
      </c>
      <c r="G12" s="13" t="s">
        <v>29</v>
      </c>
      <c r="H12" s="13" t="s">
        <v>43</v>
      </c>
      <c r="I12" s="12" t="s">
        <v>31</v>
      </c>
      <c r="J12" s="13" t="s">
        <v>44</v>
      </c>
      <c r="K12" s="29">
        <v>3900</v>
      </c>
      <c r="L12" s="13">
        <v>975</v>
      </c>
      <c r="M12" s="13">
        <f t="shared" si="0"/>
        <v>4875</v>
      </c>
      <c r="N12" s="27" t="s">
        <v>39</v>
      </c>
      <c r="O12" s="13" t="s">
        <v>34</v>
      </c>
      <c r="P12" s="29">
        <v>24</v>
      </c>
      <c r="Q12" s="13">
        <v>0</v>
      </c>
      <c r="R12" s="13">
        <v>13</v>
      </c>
      <c r="S12" s="12">
        <v>13</v>
      </c>
      <c r="T12" s="12"/>
      <c r="U12" s="12"/>
    </row>
    <row r="13" s="5" customFormat="1" ht="44" customHeight="1" spans="1:21">
      <c r="A13" s="12">
        <v>9</v>
      </c>
      <c r="B13" s="18" t="s">
        <v>53</v>
      </c>
      <c r="C13" s="18" t="s">
        <v>25</v>
      </c>
      <c r="D13" s="19" t="s">
        <v>54</v>
      </c>
      <c r="E13" s="18" t="s">
        <v>55</v>
      </c>
      <c r="F13" s="13" t="s">
        <v>28</v>
      </c>
      <c r="G13" s="13" t="s">
        <v>29</v>
      </c>
      <c r="H13" s="20" t="s">
        <v>56</v>
      </c>
      <c r="I13" s="12" t="s">
        <v>31</v>
      </c>
      <c r="J13" s="20" t="s">
        <v>32</v>
      </c>
      <c r="K13" s="20">
        <v>1800</v>
      </c>
      <c r="L13" s="18">
        <v>450</v>
      </c>
      <c r="M13" s="13">
        <f t="shared" si="0"/>
        <v>2250</v>
      </c>
      <c r="N13" s="27" t="s">
        <v>39</v>
      </c>
      <c r="O13" s="27" t="s">
        <v>57</v>
      </c>
      <c r="P13" s="29">
        <v>24</v>
      </c>
      <c r="Q13" s="18">
        <v>7</v>
      </c>
      <c r="R13" s="18">
        <v>6</v>
      </c>
      <c r="S13" s="18">
        <v>13</v>
      </c>
      <c r="T13" s="12"/>
      <c r="U13" s="12"/>
    </row>
    <row r="14" s="5" customFormat="1" ht="44" customHeight="1" spans="1:21">
      <c r="A14" s="12">
        <v>10</v>
      </c>
      <c r="B14" s="20" t="s">
        <v>58</v>
      </c>
      <c r="C14" s="20" t="s">
        <v>25</v>
      </c>
      <c r="D14" s="21"/>
      <c r="E14" s="20" t="s">
        <v>55</v>
      </c>
      <c r="F14" s="13" t="s">
        <v>28</v>
      </c>
      <c r="G14" s="13" t="s">
        <v>29</v>
      </c>
      <c r="H14" s="20" t="s">
        <v>56</v>
      </c>
      <c r="I14" s="12" t="s">
        <v>31</v>
      </c>
      <c r="J14" s="20" t="s">
        <v>32</v>
      </c>
      <c r="K14" s="20">
        <v>1800</v>
      </c>
      <c r="L14" s="20">
        <v>450</v>
      </c>
      <c r="M14" s="13">
        <f t="shared" si="0"/>
        <v>2250</v>
      </c>
      <c r="N14" s="27" t="s">
        <v>39</v>
      </c>
      <c r="O14" s="27" t="s">
        <v>57</v>
      </c>
      <c r="P14" s="29">
        <v>24</v>
      </c>
      <c r="Q14" s="20">
        <v>7</v>
      </c>
      <c r="R14" s="20">
        <v>6</v>
      </c>
      <c r="S14" s="20">
        <v>13</v>
      </c>
      <c r="T14" s="12"/>
      <c r="U14" s="12"/>
    </row>
    <row r="15" s="5" customFormat="1" ht="44" customHeight="1" spans="1:21">
      <c r="A15" s="12">
        <v>11</v>
      </c>
      <c r="B15" s="20" t="s">
        <v>59</v>
      </c>
      <c r="C15" s="20" t="s">
        <v>25</v>
      </c>
      <c r="D15" s="21"/>
      <c r="E15" s="20" t="s">
        <v>55</v>
      </c>
      <c r="F15" s="13" t="s">
        <v>28</v>
      </c>
      <c r="G15" s="13" t="s">
        <v>29</v>
      </c>
      <c r="H15" s="20" t="s">
        <v>56</v>
      </c>
      <c r="I15" s="12" t="s">
        <v>31</v>
      </c>
      <c r="J15" s="20" t="s">
        <v>32</v>
      </c>
      <c r="K15" s="20">
        <v>1800</v>
      </c>
      <c r="L15" s="18">
        <v>450</v>
      </c>
      <c r="M15" s="13">
        <f t="shared" si="0"/>
        <v>2250</v>
      </c>
      <c r="N15" s="27" t="s">
        <v>39</v>
      </c>
      <c r="O15" s="27" t="s">
        <v>57</v>
      </c>
      <c r="P15" s="29">
        <v>24</v>
      </c>
      <c r="Q15" s="18">
        <v>7</v>
      </c>
      <c r="R15" s="18">
        <v>6</v>
      </c>
      <c r="S15" s="18">
        <v>13</v>
      </c>
      <c r="T15" s="12"/>
      <c r="U15" s="12"/>
    </row>
    <row r="16" s="5" customFormat="1" ht="44" customHeight="1" spans="1:21">
      <c r="A16" s="12">
        <v>12</v>
      </c>
      <c r="B16" s="20" t="s">
        <v>60</v>
      </c>
      <c r="C16" s="20" t="s">
        <v>25</v>
      </c>
      <c r="D16" s="21"/>
      <c r="E16" s="20" t="s">
        <v>61</v>
      </c>
      <c r="F16" s="13" t="s">
        <v>28</v>
      </c>
      <c r="G16" s="13" t="s">
        <v>29</v>
      </c>
      <c r="H16" s="20" t="s">
        <v>62</v>
      </c>
      <c r="I16" s="12" t="s">
        <v>31</v>
      </c>
      <c r="J16" s="20" t="s">
        <v>32</v>
      </c>
      <c r="K16" s="20">
        <v>1800</v>
      </c>
      <c r="L16" s="20">
        <v>450</v>
      </c>
      <c r="M16" s="13">
        <f t="shared" si="0"/>
        <v>2250</v>
      </c>
      <c r="N16" s="27" t="s">
        <v>39</v>
      </c>
      <c r="O16" s="27" t="s">
        <v>57</v>
      </c>
      <c r="P16" s="29">
        <v>24</v>
      </c>
      <c r="Q16" s="20">
        <v>7</v>
      </c>
      <c r="R16" s="20">
        <v>6</v>
      </c>
      <c r="S16" s="20">
        <v>13</v>
      </c>
      <c r="T16" s="12"/>
      <c r="U16" s="12"/>
    </row>
    <row r="17" s="5" customFormat="1" ht="44" customHeight="1" spans="1:21">
      <c r="A17" s="12">
        <v>13</v>
      </c>
      <c r="B17" s="20" t="s">
        <v>63</v>
      </c>
      <c r="C17" s="20" t="s">
        <v>25</v>
      </c>
      <c r="D17" s="22"/>
      <c r="E17" s="20" t="s">
        <v>64</v>
      </c>
      <c r="F17" s="13" t="s">
        <v>28</v>
      </c>
      <c r="G17" s="13" t="s">
        <v>29</v>
      </c>
      <c r="H17" s="20" t="s">
        <v>56</v>
      </c>
      <c r="I17" s="12" t="s">
        <v>31</v>
      </c>
      <c r="J17" s="20" t="s">
        <v>32</v>
      </c>
      <c r="K17" s="20">
        <v>1800</v>
      </c>
      <c r="L17" s="18">
        <v>450</v>
      </c>
      <c r="M17" s="13">
        <f t="shared" si="0"/>
        <v>2250</v>
      </c>
      <c r="N17" s="27" t="s">
        <v>39</v>
      </c>
      <c r="O17" s="27" t="s">
        <v>57</v>
      </c>
      <c r="P17" s="29">
        <v>24</v>
      </c>
      <c r="Q17" s="18">
        <v>7</v>
      </c>
      <c r="R17" s="18">
        <v>6</v>
      </c>
      <c r="S17" s="18">
        <v>13</v>
      </c>
      <c r="T17" s="12"/>
      <c r="U17" s="12"/>
    </row>
    <row r="18" s="4" customFormat="1" ht="27" customHeight="1" spans="1:21">
      <c r="A18" s="23" t="s">
        <v>13</v>
      </c>
      <c r="B18" s="24"/>
      <c r="C18" s="24"/>
      <c r="D18" s="24"/>
      <c r="E18" s="24"/>
      <c r="F18" s="24"/>
      <c r="G18" s="24"/>
      <c r="H18" s="24"/>
      <c r="I18" s="30"/>
      <c r="J18" s="30"/>
      <c r="K18" s="31">
        <f>SUM(K5:K17)</f>
        <v>39300</v>
      </c>
      <c r="L18" s="31">
        <f>SUM(L5:L17)</f>
        <v>9825</v>
      </c>
      <c r="M18" s="31">
        <f>SUM(M5:M17)</f>
        <v>49125</v>
      </c>
      <c r="N18" s="32"/>
      <c r="O18" s="32"/>
      <c r="P18" s="32"/>
      <c r="Q18" s="8"/>
      <c r="R18" s="8"/>
      <c r="S18" s="8"/>
      <c r="T18" s="8"/>
      <c r="U18" s="8"/>
    </row>
  </sheetData>
  <mergeCells count="25">
    <mergeCell ref="A1:B1"/>
    <mergeCell ref="A2:U2"/>
    <mergeCell ref="F3:G3"/>
    <mergeCell ref="A18:I18"/>
    <mergeCell ref="A3:A4"/>
    <mergeCell ref="B3:B4"/>
    <mergeCell ref="C3:C4"/>
    <mergeCell ref="D3:D4"/>
    <mergeCell ref="D7:D12"/>
    <mergeCell ref="D13:D17"/>
    <mergeCell ref="E3:E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pageMargins left="0.156944444444444" right="0.0784722222222222" top="0.354166666666667" bottom="0.275" header="0.118055555555556" footer="0.11805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C6" sqref="AC6"/>
    </sheetView>
  </sheetViews>
  <sheetFormatPr defaultColWidth="9" defaultRowHeight="24.95" customHeight="1"/>
  <sheetData>
    <row r="1" s="1" customFormat="1" customHeight="1" spans="1:1">
      <c r="A1" s="1" t="s">
        <v>65</v>
      </c>
    </row>
    <row r="2" customHeight="1" spans="1:1">
      <c r="A2" t="s">
        <v>66</v>
      </c>
    </row>
    <row r="3" customHeight="1" spans="1:1">
      <c r="A3" t="s">
        <v>67</v>
      </c>
    </row>
    <row r="4" customHeight="1" spans="1:1">
      <c r="A4" t="s">
        <v>68</v>
      </c>
    </row>
    <row r="5" customHeight="1" spans="1:1">
      <c r="A5" t="s">
        <v>69</v>
      </c>
    </row>
    <row r="6" customHeight="1" spans="1:1">
      <c r="A6" t="s">
        <v>70</v>
      </c>
    </row>
    <row r="7" customHeight="1" spans="1:1">
      <c r="A7" t="s">
        <v>71</v>
      </c>
    </row>
    <row r="8" customHeight="1" spans="1:1">
      <c r="A8" t="s">
        <v>72</v>
      </c>
    </row>
    <row r="9" customHeight="1" spans="1:1">
      <c r="A9" t="s">
        <v>73</v>
      </c>
    </row>
    <row r="10" customHeight="1" spans="1:1">
      <c r="A10" t="s">
        <v>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生活补助汇总表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文刂</cp:lastModifiedBy>
  <dcterms:created xsi:type="dcterms:W3CDTF">2006-09-16T00:00:00Z</dcterms:created>
  <cp:lastPrinted>2024-01-02T07:27:00Z</cp:lastPrinted>
  <dcterms:modified xsi:type="dcterms:W3CDTF">2025-10-27T09:37:46Z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74E71138B7084D66868CF9E044ED6C51_13</vt:lpwstr>
  </property>
</Properties>
</file>