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20" windowHeight="11790"/>
  </bookViews>
  <sheets>
    <sheet name="Sheet1" sheetId="1" r:id="rId1"/>
    <sheet name="Sheet2" sheetId="2" r:id="rId2"/>
    <sheet name="Sheet3" sheetId="3" r:id="rId3"/>
  </sheets>
  <definedNames>
    <definedName name="_xlnm._FilterDatabase" localSheetId="0" hidden="1">Sheet1!$A$6:$U$49</definedName>
    <definedName name="_xlnm.Print_Area" localSheetId="0">Sheet1!$A$1:$Q$49</definedName>
    <definedName name="_xlnm.Print_Titles" localSheetId="0">Sheet1!$4:$4</definedName>
  </definedNames>
  <calcPr calcId="144525"/>
</workbook>
</file>

<file path=xl/sharedStrings.xml><?xml version="1.0" encoding="utf-8"?>
<sst xmlns="http://schemas.openxmlformats.org/spreadsheetml/2006/main" count="406" uniqueCount="224">
  <si>
    <t>制表时间：2021.7.30</t>
  </si>
  <si>
    <t>柳州市柳江区2021年市级层面统筹推进重大项目计划表（实施项目）7月</t>
  </si>
  <si>
    <t>金额单位：万元</t>
  </si>
  <si>
    <t>序号</t>
  </si>
  <si>
    <t>项目名称</t>
  </si>
  <si>
    <t>建设性质</t>
  </si>
  <si>
    <t>项目业主</t>
  </si>
  <si>
    <t>责任单位</t>
  </si>
  <si>
    <t>主要建设规模及内容</t>
  </si>
  <si>
    <t>总投资</t>
  </si>
  <si>
    <t>2021年
计划投资</t>
  </si>
  <si>
    <t>资金来源</t>
  </si>
  <si>
    <t>建设年限</t>
  </si>
  <si>
    <t>2021年
建设目标</t>
  </si>
  <si>
    <t>7月完成投资
（万元）</t>
  </si>
  <si>
    <t>2021年
累计完成
投资
（万元）</t>
  </si>
  <si>
    <r>
      <rPr>
        <sz val="12"/>
        <rFont val="宋体"/>
        <charset val="134"/>
        <scheme val="minor"/>
      </rPr>
      <t>2021</t>
    </r>
    <r>
      <rPr>
        <sz val="12"/>
        <rFont val="宋体"/>
        <charset val="134"/>
      </rPr>
      <t>年</t>
    </r>
    <r>
      <rPr>
        <sz val="12"/>
        <rFont val="Times New Roman"/>
        <charset val="134"/>
      </rPr>
      <t xml:space="preserve">
</t>
    </r>
    <r>
      <rPr>
        <sz val="12"/>
        <rFont val="宋体"/>
        <charset val="134"/>
      </rPr>
      <t>年度投资完成率</t>
    </r>
    <r>
      <rPr>
        <sz val="12"/>
        <rFont val="Times New Roman"/>
        <charset val="134"/>
      </rPr>
      <t xml:space="preserve">
</t>
    </r>
    <r>
      <rPr>
        <sz val="12"/>
        <rFont val="宋体"/>
        <charset val="134"/>
      </rPr>
      <t>（</t>
    </r>
    <r>
      <rPr>
        <sz val="12"/>
        <rFont val="Times New Roman"/>
        <charset val="134"/>
      </rPr>
      <t>%</t>
    </r>
    <r>
      <rPr>
        <sz val="12"/>
        <rFont val="宋体"/>
        <charset val="134"/>
      </rPr>
      <t>）</t>
    </r>
  </si>
  <si>
    <t>项目进度</t>
  </si>
  <si>
    <t>存在问题</t>
  </si>
  <si>
    <t>备注</t>
  </si>
  <si>
    <t>合计</t>
  </si>
  <si>
    <t>41项</t>
  </si>
  <si>
    <t>新开工</t>
  </si>
  <si>
    <t>10项</t>
  </si>
  <si>
    <t>广西高而美智能家电产业项目</t>
  </si>
  <si>
    <t>广西高而美节能科技有限公司</t>
  </si>
  <si>
    <t>区开发区管委会</t>
  </si>
  <si>
    <t>用地面积120亩，主要生产智能空气源热泵热水器、采暖机、烘干机、模块冷水机等智能家电产品</t>
  </si>
  <si>
    <t>业主自筹</t>
  </si>
  <si>
    <t>2021-2022</t>
  </si>
  <si>
    <t>开工建设</t>
  </si>
  <si>
    <t>厂房主体已经验收，消防水池基本完工，正在砌厂房围墙，污水、雨水管正在施工。已报装变压器，进场施工。</t>
  </si>
  <si>
    <t>柳州赛宝隆智能免污洗衣机项目</t>
  </si>
  <si>
    <t>柳州赛宝隆电器有限公司</t>
  </si>
  <si>
    <t>用地面积100亩，主要生产智能免污洗衣机及洗衣机配件等智能家电产品</t>
  </si>
  <si>
    <t>2021-2024</t>
  </si>
  <si>
    <t>成品仓库地面已完成混凝土铺设，钣金车间正在做屋面瓦。总装车间正在做屋面瓦，四周围墙已砌完。倒班楼、办公楼正在装修。</t>
  </si>
  <si>
    <t>柳州火星鱼智能家居/AIOT项目</t>
  </si>
  <si>
    <t>柳州火星鱼智能科技有限公司</t>
  </si>
  <si>
    <t>用地面积60亩，主要生产智能网关、智能插座、智能锁、扫地机器人、中央空调控制器、环境传感器等物联网智能家居产品</t>
  </si>
  <si>
    <t>3号、4号厂房已经完成吊装钢柱、横梁，正在做屋顶棱条。1号厂房、5号综合楼桩基础已打完正在进行检测，2号厂房正在盖瓦。</t>
  </si>
  <si>
    <t>广西天天乐药业搬迁改造项目</t>
  </si>
  <si>
    <t>广西天天乐药业股份有限公司</t>
  </si>
  <si>
    <t>用地面积163亩，主要生产颗粒剂、片剂、液体制剂、胶囊剂、丸剂等</t>
  </si>
  <si>
    <t>2021-2023</t>
  </si>
  <si>
    <t>开展前期工作，已提交供地方案至区自然资源局。</t>
  </si>
  <si>
    <t>花红药业股份有限公司搬迁技改项目</t>
  </si>
  <si>
    <t>广西壮族自治区花红药业股份有限公司</t>
  </si>
  <si>
    <t>用地面积200亩，建设药品、医疗器械、大健康产品等生产车间主要生产胶囊、颗粒剂医疗器械贴膏等</t>
  </si>
  <si>
    <t>6月28日实现供地。目前企业正在进行总平图设计。</t>
  </si>
  <si>
    <t>柳州·一都米原乡文化旅游项目</t>
  </si>
  <si>
    <t>柳州市雅恒投资发展有限公司</t>
  </si>
  <si>
    <t>区文体广电旅游局</t>
  </si>
  <si>
    <t>项目分三期实施，打造农业种植及智慧管理、乡村文化体验、文化旅游服务结合的产业项目。拟建设一都米智慧化农业集中种植区、农业研发教学基地、农业种植体验区；武馆客家文化体验区、苗壮族文化体验区；旅游特色酒店，餐饮购物、休闲游憩综合服务街区，养老服务社区、医疗康复基地</t>
  </si>
  <si>
    <t>2021-2025</t>
  </si>
  <si>
    <t xml:space="preserve">   项目于2021年6月30日已进行第三次市规委日常会，概念性规划基本上通过，目前需要协调用地指标（建设用地与旅游用地的比例），待协商完之后就可以进行下一步控规（土地租让）流程。</t>
  </si>
  <si>
    <t>柳江区百朋荷苑景区创国家4A景区建设项目</t>
  </si>
  <si>
    <t>柳州市鑫旺农业旅游投资有限公司</t>
  </si>
  <si>
    <t>项目包括柳江区城乡建设用地增减挂钩、游客中心、软装布设工程、山步道及山上民宿、室外附属工程、4A景区提升工程、百朋荷苑景区整体景观亮化工程、创3星级汽车营地、颐居乐园工程、生态停车场和乡村风貌提升改造工程</t>
  </si>
  <si>
    <t>游客中心、软装布设工程、上山步道、室外附属工程、4A景区提升工程和乡村风貌提升改造工程、百朋荷苑景区整体景观亮化工程、颐居乐园工程，栈道均已完工；②山上民宿、创3星级汽车营地、生态停车场尚未施工。</t>
  </si>
  <si>
    <t>柳江区特色农产品初加工处理中心项目</t>
  </si>
  <si>
    <t>农投集团</t>
  </si>
  <si>
    <t>区农业农村局</t>
  </si>
  <si>
    <t>用地面积约99.3亩，总建筑面积44542平方米</t>
  </si>
  <si>
    <t xml:space="preserve"> 1、完成土地征收115.19亩，并支付青苗补、土地补偿。2、通信迁改工程已基本完工。 3、220千伏电力迁改工程已通过预算审批。4、按照柳江区政府招商引资的统一部署，引进了广西柳州市农业基础设施投资建设集团有限公司参与项目开展前期工作。</t>
  </si>
  <si>
    <t>穿过地块内高压电塔和排水渠迁改未能有效推进，影响项目进度。</t>
  </si>
  <si>
    <t>一品龙湾（一期）</t>
  </si>
  <si>
    <t>城建集团</t>
  </si>
  <si>
    <t>区住房城乡建设局</t>
  </si>
  <si>
    <t>总建筑面积约22.9万平方米，其中安置房建筑面积约7万平方米</t>
  </si>
  <si>
    <t>部分楼栋主体施工完成</t>
  </si>
  <si>
    <t>1、1#~4#负二层区域楼完成超深部位岩石破除，完成抗拔锚杆试验
2、5#楼八层梁板完成砼浇筑。                              
3、6#楼九层梁板完成砼浇筑。                               
4、7#楼地下室结构完成砼浇筑。  
5、8#楼八层梁板完成砼浇筑。                               
6、9#楼七层梁板完成砼浇筑。                           
7、10#楼九层梁板完成砼浇筑。                              
8、11#楼七层梁板完成砼浇筑。                         
9、12#楼五层梁板完成砼浇筑。
10、13#楼七层梁板完成砼浇筑。
11、14#楼二层梁板完成砼浇筑。
12、15#楼七层梁板完成砼浇筑。
13、16#楼七层梁板完成砼浇筑。
14、17#完成十层梁板模板安装。                      
15、18#楼屋面构架砼浇筑完成。  
16、整体地下室结构完成50%。</t>
  </si>
  <si>
    <t>华六生猪养殖场</t>
  </si>
  <si>
    <t>广西农垦新兴农场有限公司</t>
  </si>
  <si>
    <t>建设年出栏为50万头育肥猪的猪场，总建筑面积为27.9万平方米。</t>
  </si>
  <si>
    <t>基本完成猪场主体及附属设施建设</t>
  </si>
  <si>
    <t>40栋猪舍动工建设，其中4栋猪舍已竣工验收，计划2021年7月29日投产，新增生猪产能1万头；32栋猪舍土建工程完成100%，4栋正在土建工程，20栋正在做钢构工程。</t>
  </si>
  <si>
    <t>续建</t>
  </si>
  <si>
    <t>23项</t>
  </si>
  <si>
    <t>柳江新城区东四路</t>
  </si>
  <si>
    <t>柳江区城投公司</t>
  </si>
  <si>
    <t>柳江新城管委会</t>
  </si>
  <si>
    <t>全长5.8公里，红线宽40米，城市次干道</t>
  </si>
  <si>
    <t>2018-2022</t>
  </si>
  <si>
    <t>完成工程量的40%</t>
  </si>
  <si>
    <t>柳江大道以北段已完工，完成100%。</t>
  </si>
  <si>
    <t>柳江区东六路（柳江东外环）工程</t>
  </si>
  <si>
    <t>全长约4.9千米，红线宽50米</t>
  </si>
  <si>
    <t>2020-2023</t>
  </si>
  <si>
    <t>已交地300m，开始进场施工土方，已完成外运土方约55000m3；排水管雨、污水约800m。
项目需征地444.09亩，拆迁房屋30000㎡。目前完成征地340亩，房屋拆迁3500㎡。</t>
  </si>
  <si>
    <t xml:space="preserve">兴柳路三期北侧部队输油管线（权属单位为中国人民解放军 95337 部队）影响设计方案实施及项目推进，输油管保护方案已通过专家组评审并报送部队，尚无批示。输油管保护方案涉及下穿通道及连接进德互通项目的地面道路标高，无批示，则无法确定通道规模及标高，影响东六路及进德互通衔接区域的方案设计及实施。 </t>
  </si>
  <si>
    <t>柳江新城区西二路（高村路）</t>
  </si>
  <si>
    <t>全长2.78公里，红线宽30米，城市次干道</t>
  </si>
  <si>
    <t>2017-2022</t>
  </si>
  <si>
    <t>主体建设</t>
  </si>
  <si>
    <t>一期、二期已完工；西二路0+000-0+447段主体已完工。</t>
  </si>
  <si>
    <t>粤桂智能家电产业集聚区项目</t>
  </si>
  <si>
    <t>柳州津晶电器有限公司</t>
  </si>
  <si>
    <t>用地面积约5366亩，分期实施，其中一期约1000亩，主要生产冰箱、洗衣机、空调等家用电器，年产冰箱、洗衣机约300万台套，年产家用、商用空调约300万台套</t>
  </si>
  <si>
    <t>2019-2023</t>
  </si>
  <si>
    <t>1、项目空调一期厂房已建成。2020年11月20日正式投产下线。
2、二期车间一（冰箱线）厂房消防箱安装已完成并试压，消防报警设备安装完成50%，车间二（洗衣机线）已完成厂房地面混凝土浇筑，消防桥架安装80%，消防箱安装完成；办公楼一，二楼消防箱安装完成同时办公楼室内装修完成30%；低压强电工程正在招标；二期门卫2消防主机及室外消防主线正在招标；厂区内污水、雨水管所有管井砌筑完成80%；二期西面围墙施工完成。</t>
  </si>
  <si>
    <t>柳江区新兴合力综合物流商贸园</t>
  </si>
  <si>
    <t>东莞大朗物流公司</t>
  </si>
  <si>
    <t>用地面积209亩，总建设面积约7.8万平方米，分三期建设，三期30亩</t>
  </si>
  <si>
    <t>2020-2022</t>
  </si>
  <si>
    <t>开挖基础，基础已经验槽，正在铺设垫层。</t>
  </si>
  <si>
    <t>柳州顺丰创新产业园</t>
  </si>
  <si>
    <t>柳州市丰预泰产业园管理有限公司</t>
  </si>
  <si>
    <t>用地面积236亩，由“互联网+”产业服务、“快递+”现代物流服务等两大模块组成，主要建设电商企业中心、商务配套中心、顺丰智能分拣中心、顺丰智能云仓、顺丰高端仓等发展航空货运物流，建成桂中桂北快递快运集散中心</t>
  </si>
  <si>
    <t>1号分拨中心基础土方开挖完成100%，压实度检测、钎探检测、静载检测全部完成且检测合格。3、6号厂房基础开挖月底完成。</t>
  </si>
  <si>
    <t>中丹种猪广西繁育产业化示范园</t>
  </si>
  <si>
    <t>桂林力源粮油食品集团有限公司</t>
  </si>
  <si>
    <t>总建筑面积23.8万平方米，主要建设配怀舍、分娩舍、后备舍、公猪舍、种猪健康测定中心、种猪繁育研发中心及配套设施</t>
  </si>
  <si>
    <t>主体施工</t>
  </si>
  <si>
    <t>种猪测定场6月份已竣工投产，6月21日至7月初从贵州引进种猪4280头进行隔离观察，计划9月转入祖代场（GP场）进行分批繁育；7月3日力源公司对GP场初步验收通过，经全面消毒后，7月17日从四川成都进镜隔离场运回丹系原种种猪415头进行隔离观察；父母代场（PS场）的主体工程已完成100%，7月10日力源公司对PS场进行初步验收，目前PS场正在进行场内、场外道路修缮和内部整改。穿山乐塘进境种猪隔离场4月份竣工并通过海关总署验收，目前以租赁方式出租给河南森和公司使用，该公司6月29日至7月初从法国引进1200头种猪进行为期45天的隔离检疫，防止境外动物疫病传入中国；穿山弄村25栋保育育成场主体工程完成95%，环控设备安装完成90％，生活区装修、舍外排水明沟砌筑完成100%，正在做舍外料线施工及水帘框安装，环保设施施工等。</t>
  </si>
  <si>
    <t>柳江区新兴工业园都乐片区基础设施建设项目</t>
  </si>
  <si>
    <t>柳州市柳江区城南投资发展有限公司</t>
  </si>
  <si>
    <t>用地面积1827.33亩，道路总设计长10.09公里（实际施工建设长为9.52公里），实施土地平整面积113.7万平方米（折合约1705.6亩）</t>
  </si>
  <si>
    <t>目前平整土方一期工程已完成100%，土方二期完成60%。10KV迎宾线镀锌支#1-#8电力迁改工程已完成100%，都乐大道道路工程已完成71%，横一路道路工程已完成67%。</t>
  </si>
  <si>
    <t>征地、建设资金缺口大，希望上级部门予以解决部门资金。</t>
  </si>
  <si>
    <t>新兴工业园柳石路东片区基础设施建设项目</t>
  </si>
  <si>
    <t>柳江区园区开发建设投资有限公司</t>
  </si>
  <si>
    <t>征地拆迁，土方平整、路网建设、给排水、污水管网建设等</t>
  </si>
  <si>
    <t>2019-2022</t>
  </si>
  <si>
    <t>1、柳江区新兴工业园柳石路东片区基础设施建设项目-土方平整工程（一期）完成100%
2、柳江区新兴工业园柳石路东片区基础设施建设项目-土方平整工程（二期）完成92%。
3、纵三路完成87%
4、横五路完成100%。
5、横三路完成100%。
6、横二路道路工程已完成招投标手续
7、土方三期正在办理招投标手续
8、纵二路南段及土方四期项目正在设计阶段</t>
  </si>
  <si>
    <t>1、万翔搅拌站未搬迁，影响土方项目及道路工程施工。
2、项目已获批政府专项债，但该债券要求只能用于支付工程款项，项目前期费用、征地费用均不可支付，存在较大资金缺口</t>
  </si>
  <si>
    <t>柳江区健康养老综合服务中心-柳江区老年养护院</t>
  </si>
  <si>
    <t>柳江区民政局</t>
  </si>
  <si>
    <t>区民政局</t>
  </si>
  <si>
    <t>用地面积14.9亩，床位500张，建筑面积21250平方米</t>
  </si>
  <si>
    <t>财政资金</t>
  </si>
  <si>
    <t>完成主体工程50%</t>
  </si>
  <si>
    <t>主体结构已经封顶。目前正在进行七层、八层墙体砌筑施工，四层构造柱砼浇筑，五层构造柱模板安装。</t>
  </si>
  <si>
    <t>项目建设资金缺口较大，建议协调申请中央、自治区补助资金解决及申请专项债券解决。</t>
  </si>
  <si>
    <t>柳江区健康养老综合服务中心-柳江区医养结合养老服务中心</t>
  </si>
  <si>
    <t>用地面积21亩，床位500张，建筑面积21250平方米</t>
  </si>
  <si>
    <t>完成主体工程30%</t>
  </si>
  <si>
    <t>C栋（4#楼），已完成地下室主体建设，地上主体工程施工已经完成封顶，主楼墙体砌筑已基本完成，副楼墙体砌筑完成。目前正在进行后浇带砼浇筑。A栋、B栋（2#楼、3#楼，六层）完成地下室和基础土方开挖，主楼共37根桩已经全部完成。</t>
  </si>
  <si>
    <t>柳江区健康养老综合服务中心-柳江区养老公共服务中心</t>
  </si>
  <si>
    <t>用地面积5.6亩，总建筑面积16211平方米</t>
  </si>
  <si>
    <t>完成主体工程10%</t>
  </si>
  <si>
    <t>完成地下室和基础土方开挖，主楼共19根桩已经全部完成，目前正在进行副楼桩基施工，副楼共27根旋挖桩已完成8根。</t>
  </si>
  <si>
    <t>柳江区兴柳综合楼</t>
  </si>
  <si>
    <t>用地面积约97.4亩，总建筑面积13万平方米</t>
  </si>
  <si>
    <t>1#楼共17层，正在进行主体框架施工，已施工至11层；2#楼共4层已封顶，正在进行墙体砌筑。</t>
  </si>
  <si>
    <t>柳江区城中村棚户区改造（三期）-进德片区回建安置房项目</t>
  </si>
  <si>
    <t>总建筑面积15.96万平方米</t>
  </si>
  <si>
    <t>完成总工程量80%</t>
  </si>
  <si>
    <t>1#楼正进行屋面架子搭设，外墙挂网，31层铝合金窗安装，18至25层内墙抹灰；2#楼一单元16层梁板钢筋绑扎；二单元15层钢筋焊接，墙柱钢筋绑扎；3#楼一单元14层梁板浇筑；二单元14层墙柱钢筋绑扎，梁板模板安装;4#楼正进行电梯机房抹灰，17至20层外墙刮防水砂浆，14-17层厕所清理找坡，地下负一层刮腻子，地下负一层砌砖；5#楼正进行电梯机房打凿，17层栏杆塞缝，13层阳台返边抹灰，11至18层内墙抹灰，9层栏杆安装，4层地台浇筑；6#楼一单元12墙柱钢筋绑扎；二单元12层梁板钢筋绑扎；CC-BY轴交B43-B48轴地下室负二层墙柱钢筋绑扎，满樘架搭设；
7#楼地板砖及楼梯铺贴，楼面清理，窗玻璃施工，楼梯栏杆安装。</t>
  </si>
  <si>
    <t>柳江区乡村振兴生态环境建设项目（一期）</t>
  </si>
  <si>
    <t>按20年一遇的标准设防，对柳江新城区的九曲河、龙珠河、保村河、进德河、三千河等流域进行整治、河岸河堤改造、景观绿化等</t>
  </si>
  <si>
    <t>完成总工程量50%</t>
  </si>
  <si>
    <t>1、土地整治项目：一标、二标、三标、四标均已完工，初验已通过。
=、河道综合治理项目九曲河段：现开工部分为起点西二路至兴柳路水工部分一标段，现正进行西一路至柳江大道段河道扩宽土方开挖和格宾网护坡施工。</t>
  </si>
  <si>
    <t>柳石路南段道路改造工程</t>
  </si>
  <si>
    <t>区土储中心</t>
  </si>
  <si>
    <t>全长2000米，红线宽40米，城市主干道</t>
  </si>
  <si>
    <t>完成工程量的50%</t>
  </si>
  <si>
    <t>目前危大工程施工方案专家评审已完成，正按专家评审意见进行修改；另正在办理质监提前介入手续</t>
  </si>
  <si>
    <t>柳西路（兴柳路北段）改造工程</t>
  </si>
  <si>
    <t>全长1765米，红线宽度50米</t>
  </si>
  <si>
    <t>完成工程量的60%</t>
  </si>
  <si>
    <t>北段：BO+380-B0+580段右幅非机动车道路缘石完成，准备上沥青；BO+380-BO+580段右幅人行道混凝土垫层完成，透水砖基本铺设完成；BO+360-BO+723段左幅人行道混凝土垫层完成，透水砖基本铺设完成；BO+360-BO+520段右幅主车道和非机动车道的过路管、雨水口砖砌体完成。
南段：正在开展征地拆迁工作，已完成征地37亩，签订房屋征收（拆迁）协议253户，建筑面积4.89万平方米。</t>
  </si>
  <si>
    <t>柳江新城区南一路（木罗路）</t>
  </si>
  <si>
    <t>全长3.4公里，红线宽40米，城市次干道</t>
  </si>
  <si>
    <t>一期竣工</t>
  </si>
  <si>
    <t>南一路一期已竣工验收。</t>
  </si>
  <si>
    <t>柳江区南二路</t>
  </si>
  <si>
    <t>全长3765.211米，红线宽30米</t>
  </si>
  <si>
    <t>完成沥青层施工，正在进行人行道施工,西一路至高村中路开始清表。</t>
  </si>
  <si>
    <t>柳江新城区南三路（沙子路）</t>
  </si>
  <si>
    <t>全长3.3公里，红线宽40米，城市主干道</t>
  </si>
  <si>
    <t>南三路中桥、绿化已完工。</t>
  </si>
  <si>
    <t>柳江区南四路</t>
  </si>
  <si>
    <t>全长3131.54米，红线宽30米</t>
  </si>
  <si>
    <t>k1+455至k1+680段已完成第一层沥青，人行道透水砖正在施工 ；k1+680至k1+820段已完成两成水稳及路沿石，现正进行人行道平整；k2+040至k2+260段已完成两层水稳及路沿石，现在进行弱电管安装施工。</t>
  </si>
  <si>
    <t>柳江新城区南五路</t>
  </si>
  <si>
    <t>道路全长2356.16米，其中A道路长1258.109米，红线宽40米，双向6车道；B道路长1098.051米，红线宽50米，双向6车道。主要建设内容包括道路工程、桥涵工程、雨水工程等。</t>
  </si>
  <si>
    <t>完成主体工程施工</t>
  </si>
  <si>
    <t>0+960~1+255段已完工；0+500~0+960开始施工。</t>
  </si>
  <si>
    <t>柳江新城区东二路</t>
  </si>
  <si>
    <t>全长2807米，红线宽50米，双向6车道，城市主干道</t>
  </si>
  <si>
    <t>柳江大道至体育公园道路已完成工程验收。</t>
  </si>
  <si>
    <t>竣工</t>
  </si>
  <si>
    <t>8项</t>
  </si>
  <si>
    <t>柳江新城区东一路（樟木路)</t>
  </si>
  <si>
    <t>全长3.4公里，红线宽36米，城市次干道</t>
  </si>
  <si>
    <t>2018-2021</t>
  </si>
  <si>
    <t>完工</t>
  </si>
  <si>
    <t xml:space="preserve">南一路口至南三路口完成主车道沥青摊铺；岜公塘东面路基完成级配碎石回填；东一路桥梁：三座桥梁全部完成桥面铺装，完成主路沥青摊铺。
</t>
  </si>
  <si>
    <t>启迪（柳州）科技城（一期）</t>
  </si>
  <si>
    <t>启迪（柳州）置业有限公司</t>
  </si>
  <si>
    <t>总用地面积约625亩，一期用地约115亩，建筑面积约19.3万平方米，主要建设孵化器、总部经济、创新研发、实验室、中试车间、商务配套、科技交流中心、科技展馆等</t>
  </si>
  <si>
    <t>2017-2021</t>
  </si>
  <si>
    <t>一期项目已基本建成，玻璃幕墙和园林道路绿化已完成，已完成1-8#号楼竣工验收备案；其他楼栋正进行建筑工程、消防工程收尾施工和竣工验收准备；科技园区13#人才公寓楼正在进行内部装修。</t>
  </si>
  <si>
    <t>中国·柳江百朋莲花小镇旅游项目</t>
  </si>
  <si>
    <t>广西城康金荷田旅游发展有限公司</t>
  </si>
  <si>
    <t>百朋镇</t>
  </si>
  <si>
    <t>莲花村用地约309亩，下伦荷花主题公园用地约677亩，酒壶山休闲农耕文化旅居产业带用地约2000亩</t>
  </si>
  <si>
    <t>售楼部装修99%.A1地块1栋6栋主体已经封顶，屋面防水已经施工完成，1栋砌墙施工己基本完成，准备抹灰。6栋正在砌墙，4栋二层已捣好混凝土。安装三层模板，9栋消防喷淋系统完成70%。2栋砌墙已完成，准备抺灰，5.7、8栋主体结构砌砖正在施工建设。
A2地块完成1-8栋主体建设及外立面装修80%，室外铺装，电网及管网施工99%；完成绿化工程99%，安装路灯已安装完成。
A3地块完成主体建设及外立面装修，完成地面硬化70%，给水施工98%;电网及管网施工96%。安装路灯已经完成。
A4地块完成主体框架，正在砌墙施工。
A5地块正在进行开工建设前期工作。</t>
  </si>
  <si>
    <t>柳江区人民医院内科病房、儿科病房及医技楼危旧房改造扩建项目</t>
  </si>
  <si>
    <t>柳江区人民医院</t>
  </si>
  <si>
    <t>区卫健局</t>
  </si>
  <si>
    <t>总建筑面积16527平方米，新建内科、儿科住院及医技综合楼1栋，以及配套工程</t>
  </si>
  <si>
    <t>2019-2021</t>
  </si>
  <si>
    <t>主体工程已完成，目前室内装饰工程完成约60%，室外部分完成约40%，地下室部分完成约60%，配套暖通,医气,信息智能化等设备安装完成约70%。</t>
  </si>
  <si>
    <t>因项目建设过程增加设计变更、工程签证、缺项漏项及新增南入口广场内容，项目存在2000万资金缺口，为避免因资金缺口而影响施工进度，向上级申请中央专项资金2000万元。</t>
  </si>
  <si>
    <t>柳江区中医医院整体搬迁项目</t>
  </si>
  <si>
    <t>柳江区中医院</t>
  </si>
  <si>
    <t>总建筑面积5.87万平方米，床位400张</t>
  </si>
  <si>
    <t>财政资金
业主自筹</t>
  </si>
  <si>
    <t>完成主体建设，进入管道、给排水、电梯安装及外墙装修装饰阶段。</t>
  </si>
  <si>
    <t>柳江区“三馆一宫”</t>
  </si>
  <si>
    <t>柳江区新城管委</t>
  </si>
  <si>
    <t>用地面积约24亩，总建筑面积4.1万平方米，新建博物馆、图书馆、文化馆、工人文化宫（职工之家）</t>
  </si>
  <si>
    <t>1、地下室内墙腻子施工完成，固化地坪进场施工；
2、人防、消防、节能、绿建、幕墙验收准备工作；
3、园林景观施工。</t>
  </si>
  <si>
    <t>柳江新城区回建安置房项目（A、B、C、D）</t>
  </si>
  <si>
    <t>总建筑面积约36.3万平方米，总套数约1440套</t>
  </si>
  <si>
    <t>主体工程1#、3#、4#、6#、7#、8#、9#、10#、13#楼已基本完工，21#、22#、27#、28#楼砖胎膜砌筑；23#、24#、29#、30#楼承台钢筋绑扎;25#砖胎膜砌筑，26#负一层地下室独立柱砼浇筑,31#负二层地下室人防墙砼浇筑完成； 32#楼负二层地下室墙住砼浇筑 ；高村回建安置房室外附属工程（园林绿化及室外铺装）：目前正在进行室外道路及水沟施工，面层铺装，室外给水、供电安装工程等进行施工。</t>
  </si>
  <si>
    <t>柳江区六兰至百朋公路改建工程</t>
  </si>
  <si>
    <t>柳江区交通运输局</t>
  </si>
  <si>
    <t>区交通运输局</t>
  </si>
  <si>
    <t>全长11.66公里（其中主线长约9.12公里，支线长约2.54公里），路面宽7米</t>
  </si>
  <si>
    <t>A标：已完成84%。
B标：项目主体已完工。
总体形象进度92%</t>
  </si>
  <si>
    <t>部分竣工项目存在资金缺口，需向上级申请资金支持。一是柳江区六兰至百朋公路改建工程：本项目全长约11.5公里，建安费为7589万元，杆线迁移费用160万，安装路灯用260万，为交通厅县乡联网路数据库项目。按照二级路250万/公里的标准，应配套约2875万补助资金，目前仍未下达。截至目前该项目只有地方财政配套3290万元，缺口4849万，导致无法按施工进度拨付工程款，目前主体建设虽然基本完工，由于欠付工程款，在一定程度上影响了项目收尾工作的完善</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</si>
</sst>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b/>
      <sz val="11"/>
      <color theme="1"/>
      <name val="宋体"/>
      <charset val="134"/>
      <scheme val="minor"/>
    </font>
    <font>
      <sz val="12"/>
      <name val="Times New Roman"/>
      <charset val="134"/>
    </font>
    <font>
      <b/>
      <sz val="12"/>
      <name val="Times New Roman"/>
      <charset val="134"/>
    </font>
    <font>
      <sz val="12"/>
      <name val="宋体"/>
      <charset val="134"/>
      <scheme val="minor"/>
    </font>
    <font>
      <sz val="22"/>
      <name val="方正小标宋简体"/>
      <charset val="134"/>
    </font>
    <font>
      <b/>
      <sz val="12"/>
      <name val="宋体"/>
      <charset val="134"/>
      <scheme val="minor"/>
    </font>
    <font>
      <sz val="12"/>
      <name val="宋体"/>
      <charset val="134"/>
    </font>
    <font>
      <b/>
      <sz val="12"/>
      <name val="宋体"/>
      <charset val="134"/>
    </font>
    <font>
      <sz val="11"/>
      <name val="宋体"/>
      <charset val="134"/>
      <scheme val="minor"/>
    </font>
    <font>
      <b/>
      <sz val="11"/>
      <name val="宋体"/>
      <charset val="134"/>
      <scheme val="minor"/>
    </font>
    <font>
      <sz val="16"/>
      <name val="宋体"/>
      <charset val="134"/>
    </font>
    <font>
      <sz val="11"/>
      <color theme="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rgb="FF92D050"/>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8" applyNumberFormat="0" applyFont="0" applyAlignment="0" applyProtection="0">
      <alignment vertical="center"/>
    </xf>
    <xf numFmtId="0" fontId="12" fillId="7"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6" applyNumberFormat="0" applyFill="0" applyAlignment="0" applyProtection="0">
      <alignment vertical="center"/>
    </xf>
    <xf numFmtId="0" fontId="25" fillId="0" borderId="6" applyNumberFormat="0" applyFill="0" applyAlignment="0" applyProtection="0">
      <alignment vertical="center"/>
    </xf>
    <xf numFmtId="0" fontId="12" fillId="14" borderId="0" applyNumberFormat="0" applyBorder="0" applyAlignment="0" applyProtection="0">
      <alignment vertical="center"/>
    </xf>
    <xf numFmtId="0" fontId="15" fillId="0" borderId="7" applyNumberFormat="0" applyFill="0" applyAlignment="0" applyProtection="0">
      <alignment vertical="center"/>
    </xf>
    <xf numFmtId="0" fontId="12" fillId="15" borderId="0" applyNumberFormat="0" applyBorder="0" applyAlignment="0" applyProtection="0">
      <alignment vertical="center"/>
    </xf>
    <xf numFmtId="0" fontId="27" fillId="16" borderId="10" applyNumberFormat="0" applyAlignment="0" applyProtection="0">
      <alignment vertical="center"/>
    </xf>
    <xf numFmtId="0" fontId="28" fillId="16" borderId="5" applyNumberFormat="0" applyAlignment="0" applyProtection="0">
      <alignment vertical="center"/>
    </xf>
    <xf numFmtId="0" fontId="29" fillId="20" borderId="11" applyNumberFormat="0" applyAlignment="0" applyProtection="0">
      <alignment vertical="center"/>
    </xf>
    <xf numFmtId="0" fontId="16" fillId="22" borderId="0" applyNumberFormat="0" applyBorder="0" applyAlignment="0" applyProtection="0">
      <alignment vertical="center"/>
    </xf>
    <xf numFmtId="0" fontId="12" fillId="24" borderId="0" applyNumberFormat="0" applyBorder="0" applyAlignment="0" applyProtection="0">
      <alignment vertical="center"/>
    </xf>
    <xf numFmtId="0" fontId="26" fillId="0" borderId="9" applyNumberFormat="0" applyFill="0" applyAlignment="0" applyProtection="0">
      <alignment vertical="center"/>
    </xf>
    <xf numFmtId="0" fontId="13" fillId="0" borderId="4" applyNumberFormat="0" applyFill="0" applyAlignment="0" applyProtection="0">
      <alignment vertical="center"/>
    </xf>
    <xf numFmtId="0" fontId="17" fillId="5" borderId="0" applyNumberFormat="0" applyBorder="0" applyAlignment="0" applyProtection="0">
      <alignment vertical="center"/>
    </xf>
    <xf numFmtId="0" fontId="30" fillId="25" borderId="0" applyNumberFormat="0" applyBorder="0" applyAlignment="0" applyProtection="0">
      <alignment vertical="center"/>
    </xf>
    <xf numFmtId="0" fontId="16" fillId="27" borderId="0" applyNumberFormat="0" applyBorder="0" applyAlignment="0" applyProtection="0">
      <alignment vertical="center"/>
    </xf>
    <xf numFmtId="0" fontId="12" fillId="19" borderId="0" applyNumberFormat="0" applyBorder="0" applyAlignment="0" applyProtection="0">
      <alignment vertical="center"/>
    </xf>
    <xf numFmtId="0" fontId="16" fillId="9" borderId="0" applyNumberFormat="0" applyBorder="0" applyAlignment="0" applyProtection="0">
      <alignment vertical="center"/>
    </xf>
    <xf numFmtId="0" fontId="16" fillId="29" borderId="0" applyNumberFormat="0" applyBorder="0" applyAlignment="0" applyProtection="0">
      <alignment vertical="center"/>
    </xf>
    <xf numFmtId="0" fontId="16" fillId="11" borderId="0" applyNumberFormat="0" applyBorder="0" applyAlignment="0" applyProtection="0">
      <alignment vertical="center"/>
    </xf>
    <xf numFmtId="0" fontId="16" fillId="31"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6" fillId="23" borderId="0" applyNumberFormat="0" applyBorder="0" applyAlignment="0" applyProtection="0">
      <alignment vertical="center"/>
    </xf>
    <xf numFmtId="0" fontId="16" fillId="32" borderId="0" applyNumberFormat="0" applyBorder="0" applyAlignment="0" applyProtection="0">
      <alignment vertical="center"/>
    </xf>
    <xf numFmtId="0" fontId="12" fillId="18" borderId="0" applyNumberFormat="0" applyBorder="0" applyAlignment="0" applyProtection="0">
      <alignment vertical="center"/>
    </xf>
    <xf numFmtId="0" fontId="16" fillId="21" borderId="0" applyNumberFormat="0" applyBorder="0" applyAlignment="0" applyProtection="0">
      <alignment vertical="center"/>
    </xf>
    <xf numFmtId="0" fontId="12" fillId="3" borderId="0" applyNumberFormat="0" applyBorder="0" applyAlignment="0" applyProtection="0">
      <alignment vertical="center"/>
    </xf>
    <xf numFmtId="0" fontId="12" fillId="33" borderId="0" applyNumberFormat="0" applyBorder="0" applyAlignment="0" applyProtection="0">
      <alignment vertical="center"/>
    </xf>
    <xf numFmtId="0" fontId="16" fillId="17" borderId="0" applyNumberFormat="0" applyBorder="0" applyAlignment="0" applyProtection="0">
      <alignment vertical="center"/>
    </xf>
    <xf numFmtId="0" fontId="12" fillId="26" borderId="0" applyNumberFormat="0" applyBorder="0" applyAlignment="0" applyProtection="0">
      <alignment vertical="center"/>
    </xf>
    <xf numFmtId="0" fontId="7" fillId="0" borderId="0"/>
  </cellStyleXfs>
  <cellXfs count="41">
    <xf numFmtId="0" fontId="0" fillId="0" borderId="0" xfId="0">
      <alignment vertical="center"/>
    </xf>
    <xf numFmtId="0" fontId="0" fillId="0" borderId="0" xfId="0" applyFill="1">
      <alignment vertical="center"/>
    </xf>
    <xf numFmtId="0" fontId="0" fillId="0" borderId="1" xfId="0" applyFill="1" applyBorder="1">
      <alignment vertical="center"/>
    </xf>
    <xf numFmtId="0" fontId="1" fillId="0" borderId="0" xfId="0" applyFont="1" applyFill="1">
      <alignment vertical="center"/>
    </xf>
    <xf numFmtId="0" fontId="2" fillId="2" borderId="0" xfId="0" applyFont="1" applyFill="1">
      <alignment vertical="center"/>
    </xf>
    <xf numFmtId="0" fontId="3" fillId="0" borderId="0" xfId="0" applyFont="1" applyFill="1">
      <alignment vertical="center"/>
    </xf>
    <xf numFmtId="0" fontId="2" fillId="0" borderId="0" xfId="0" applyFont="1" applyFill="1">
      <alignment vertical="center"/>
    </xf>
    <xf numFmtId="10" fontId="0" fillId="0" borderId="0" xfId="0" applyNumberFormat="1"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4" fillId="0" borderId="1" xfId="0" applyFont="1" applyFill="1" applyBorder="1">
      <alignment vertical="center"/>
    </xf>
    <xf numFmtId="0" fontId="4" fillId="0" borderId="1" xfId="0" applyFont="1" applyFill="1" applyBorder="1" applyAlignment="1">
      <alignment vertical="center" wrapText="1"/>
    </xf>
    <xf numFmtId="0" fontId="6" fillId="0" borderId="1" xfId="0" applyFont="1" applyFill="1" applyBorder="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10"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10" fontId="4"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0" fontId="7" fillId="0" borderId="1" xfId="0" applyNumberFormat="1" applyFont="1" applyFill="1" applyBorder="1" applyAlignment="1">
      <alignment horizontal="center" vertical="center" wrapText="1"/>
    </xf>
    <xf numFmtId="0" fontId="9" fillId="0" borderId="0" xfId="0" applyFont="1" applyFill="1">
      <alignment vertical="center"/>
    </xf>
    <xf numFmtId="10" fontId="9" fillId="0" borderId="0" xfId="0" applyNumberFormat="1" applyFont="1" applyFill="1">
      <alignment vertical="center"/>
    </xf>
    <xf numFmtId="0" fontId="9" fillId="0" borderId="1" xfId="0" applyFont="1" applyFill="1" applyBorder="1">
      <alignment vertical="center"/>
    </xf>
    <xf numFmtId="10" fontId="9" fillId="0" borderId="1" xfId="0" applyNumberFormat="1" applyFont="1" applyFill="1" applyBorder="1">
      <alignment vertical="center"/>
    </xf>
    <xf numFmtId="0" fontId="10" fillId="0" borderId="0" xfId="0" applyFont="1" applyFill="1">
      <alignment vertical="center"/>
    </xf>
    <xf numFmtId="10" fontId="10" fillId="0" borderId="0" xfId="0" applyNumberFormat="1" applyFont="1" applyFill="1">
      <alignment vertical="center"/>
    </xf>
    <xf numFmtId="10" fontId="2" fillId="0" borderId="0" xfId="0" applyNumberFormat="1" applyFont="1" applyFill="1">
      <alignment vertical="center"/>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0" fontId="3" fillId="0" borderId="0" xfId="0" applyNumberFormat="1"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8" xfId="49"/>
  </cellStyles>
  <dxfs count="2">
    <dxf>
      <fill>
        <patternFill patternType="solid">
          <fgColor rgb="FF92D050"/>
          <bgColor rgb="FF0000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685800</xdr:colOff>
      <xdr:row>21</xdr:row>
      <xdr:rowOff>0</xdr:rowOff>
    </xdr:from>
    <xdr:to>
      <xdr:col>8</xdr:col>
      <xdr:colOff>434340</xdr:colOff>
      <xdr:row>21</xdr:row>
      <xdr:rowOff>161925</xdr:rowOff>
    </xdr:to>
    <xdr:sp>
      <xdr:nvSpPr>
        <xdr:cNvPr id="2" name="Text Box 43"/>
        <xdr:cNvSpPr txBox="1">
          <a:spLocks noChangeArrowheads="1"/>
        </xdr:cNvSpPr>
      </xdr:nvSpPr>
      <xdr:spPr>
        <a:xfrm>
          <a:off x="4266565" y="14576425"/>
          <a:ext cx="485457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3"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59690</xdr:colOff>
      <xdr:row>21</xdr:row>
      <xdr:rowOff>161925</xdr:rowOff>
    </xdr:to>
    <xdr:sp>
      <xdr:nvSpPr>
        <xdr:cNvPr id="4" name="Text Box 43"/>
        <xdr:cNvSpPr txBox="1">
          <a:spLocks noChangeArrowheads="1"/>
        </xdr:cNvSpPr>
      </xdr:nvSpPr>
      <xdr:spPr>
        <a:xfrm>
          <a:off x="5638165" y="14576425"/>
          <a:ext cx="460375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59690</xdr:colOff>
      <xdr:row>21</xdr:row>
      <xdr:rowOff>161925</xdr:rowOff>
    </xdr:to>
    <xdr:sp>
      <xdr:nvSpPr>
        <xdr:cNvPr id="5" name="Text Box 43"/>
        <xdr:cNvSpPr txBox="1">
          <a:spLocks noChangeArrowheads="1"/>
        </xdr:cNvSpPr>
      </xdr:nvSpPr>
      <xdr:spPr>
        <a:xfrm>
          <a:off x="5638165" y="14576425"/>
          <a:ext cx="4603750"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687070</xdr:colOff>
      <xdr:row>21</xdr:row>
      <xdr:rowOff>161925</xdr:rowOff>
    </xdr:to>
    <xdr:sp>
      <xdr:nvSpPr>
        <xdr:cNvPr id="6" name="Text Box 43"/>
        <xdr:cNvSpPr txBox="1">
          <a:spLocks noChangeArrowheads="1"/>
        </xdr:cNvSpPr>
      </xdr:nvSpPr>
      <xdr:spPr>
        <a:xfrm>
          <a:off x="7800975" y="14576425"/>
          <a:ext cx="4969510"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687070</xdr:colOff>
      <xdr:row>21</xdr:row>
      <xdr:rowOff>161925</xdr:rowOff>
    </xdr:to>
    <xdr:sp>
      <xdr:nvSpPr>
        <xdr:cNvPr id="7" name="Text Box 43"/>
        <xdr:cNvSpPr txBox="1">
          <a:spLocks noChangeArrowheads="1"/>
        </xdr:cNvSpPr>
      </xdr:nvSpPr>
      <xdr:spPr>
        <a:xfrm>
          <a:off x="7800975" y="14576425"/>
          <a:ext cx="4969510"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847725</xdr:colOff>
      <xdr:row>21</xdr:row>
      <xdr:rowOff>161925</xdr:rowOff>
    </xdr:to>
    <xdr:sp>
      <xdr:nvSpPr>
        <xdr:cNvPr id="8" name="Text Box 43"/>
        <xdr:cNvSpPr txBox="1">
          <a:spLocks noChangeArrowheads="1"/>
        </xdr:cNvSpPr>
      </xdr:nvSpPr>
      <xdr:spPr>
        <a:xfrm>
          <a:off x="8686800" y="14576425"/>
          <a:ext cx="42443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9"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59690</xdr:colOff>
      <xdr:row>21</xdr:row>
      <xdr:rowOff>161925</xdr:rowOff>
    </xdr:to>
    <xdr:sp>
      <xdr:nvSpPr>
        <xdr:cNvPr id="10" name="Text Box 43"/>
        <xdr:cNvSpPr txBox="1">
          <a:spLocks noChangeArrowheads="1"/>
        </xdr:cNvSpPr>
      </xdr:nvSpPr>
      <xdr:spPr>
        <a:xfrm>
          <a:off x="5638165" y="14576425"/>
          <a:ext cx="4603750"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321945</xdr:colOff>
      <xdr:row>21</xdr:row>
      <xdr:rowOff>161925</xdr:rowOff>
    </xdr:to>
    <xdr:sp>
      <xdr:nvSpPr>
        <xdr:cNvPr id="11" name="Text Box 43"/>
        <xdr:cNvSpPr txBox="1">
          <a:spLocks noChangeArrowheads="1"/>
        </xdr:cNvSpPr>
      </xdr:nvSpPr>
      <xdr:spPr>
        <a:xfrm>
          <a:off x="7800975" y="14576425"/>
          <a:ext cx="460438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12"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59690</xdr:colOff>
      <xdr:row>21</xdr:row>
      <xdr:rowOff>161925</xdr:rowOff>
    </xdr:to>
    <xdr:sp>
      <xdr:nvSpPr>
        <xdr:cNvPr id="13" name="Text Box 43"/>
        <xdr:cNvSpPr txBox="1">
          <a:spLocks noChangeArrowheads="1"/>
        </xdr:cNvSpPr>
      </xdr:nvSpPr>
      <xdr:spPr>
        <a:xfrm>
          <a:off x="5638165" y="14576425"/>
          <a:ext cx="4603750"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321945</xdr:colOff>
      <xdr:row>21</xdr:row>
      <xdr:rowOff>161925</xdr:rowOff>
    </xdr:to>
    <xdr:sp>
      <xdr:nvSpPr>
        <xdr:cNvPr id="14" name="Text Box 43"/>
        <xdr:cNvSpPr txBox="1">
          <a:spLocks noChangeArrowheads="1"/>
        </xdr:cNvSpPr>
      </xdr:nvSpPr>
      <xdr:spPr>
        <a:xfrm>
          <a:off x="7800975" y="14576425"/>
          <a:ext cx="4604385" cy="161925"/>
        </a:xfrm>
        <a:prstGeom prst="rect">
          <a:avLst/>
        </a:prstGeom>
        <a:noFill/>
        <a:ln w="9525">
          <a:noFill/>
          <a:miter lim="800000"/>
        </a:ln>
      </xdr:spPr>
    </xdr:sp>
    <xdr:clientData/>
  </xdr:twoCellAnchor>
  <xdr:twoCellAnchor editAs="oneCell">
    <xdr:from>
      <xdr:col>3</xdr:col>
      <xdr:colOff>685800</xdr:colOff>
      <xdr:row>21</xdr:row>
      <xdr:rowOff>0</xdr:rowOff>
    </xdr:from>
    <xdr:to>
      <xdr:col>6</xdr:col>
      <xdr:colOff>1005840</xdr:colOff>
      <xdr:row>21</xdr:row>
      <xdr:rowOff>161925</xdr:rowOff>
    </xdr:to>
    <xdr:sp>
      <xdr:nvSpPr>
        <xdr:cNvPr id="15" name="Text Box 43"/>
        <xdr:cNvSpPr txBox="1">
          <a:spLocks noChangeArrowheads="1"/>
        </xdr:cNvSpPr>
      </xdr:nvSpPr>
      <xdr:spPr>
        <a:xfrm>
          <a:off x="4266565" y="14576425"/>
          <a:ext cx="366395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16"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17"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18"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19"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417195</xdr:colOff>
      <xdr:row>21</xdr:row>
      <xdr:rowOff>161925</xdr:rowOff>
    </xdr:to>
    <xdr:sp>
      <xdr:nvSpPr>
        <xdr:cNvPr id="20" name="Text Box 43"/>
        <xdr:cNvSpPr txBox="1">
          <a:spLocks noChangeArrowheads="1"/>
        </xdr:cNvSpPr>
      </xdr:nvSpPr>
      <xdr:spPr>
        <a:xfrm>
          <a:off x="7800975" y="14576425"/>
          <a:ext cx="384238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417195</xdr:colOff>
      <xdr:row>21</xdr:row>
      <xdr:rowOff>161925</xdr:rowOff>
    </xdr:to>
    <xdr:sp>
      <xdr:nvSpPr>
        <xdr:cNvPr id="21" name="Text Box 43"/>
        <xdr:cNvSpPr txBox="1">
          <a:spLocks noChangeArrowheads="1"/>
        </xdr:cNvSpPr>
      </xdr:nvSpPr>
      <xdr:spPr>
        <a:xfrm>
          <a:off x="7800975" y="14576425"/>
          <a:ext cx="3842385" cy="161925"/>
        </a:xfrm>
        <a:prstGeom prst="rect">
          <a:avLst/>
        </a:prstGeom>
        <a:noFill/>
        <a:ln w="9525">
          <a:noFill/>
          <a:miter lim="800000"/>
        </a:ln>
      </xdr:spPr>
    </xdr:sp>
    <xdr:clientData/>
  </xdr:twoCellAnchor>
  <xdr:twoCellAnchor editAs="oneCell">
    <xdr:from>
      <xdr:col>7</xdr:col>
      <xdr:colOff>685800</xdr:colOff>
      <xdr:row>21</xdr:row>
      <xdr:rowOff>0</xdr:rowOff>
    </xdr:from>
    <xdr:to>
      <xdr:col>11</xdr:col>
      <xdr:colOff>666750</xdr:colOff>
      <xdr:row>21</xdr:row>
      <xdr:rowOff>161925</xdr:rowOff>
    </xdr:to>
    <xdr:sp>
      <xdr:nvSpPr>
        <xdr:cNvPr id="22" name="Text Box 43"/>
        <xdr:cNvSpPr txBox="1">
          <a:spLocks noChangeArrowheads="1"/>
        </xdr:cNvSpPr>
      </xdr:nvSpPr>
      <xdr:spPr>
        <a:xfrm>
          <a:off x="8686800" y="14576425"/>
          <a:ext cx="320611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23"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24"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25"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52070</xdr:colOff>
      <xdr:row>21</xdr:row>
      <xdr:rowOff>161925</xdr:rowOff>
    </xdr:to>
    <xdr:sp>
      <xdr:nvSpPr>
        <xdr:cNvPr id="26" name="Text Box 43"/>
        <xdr:cNvSpPr txBox="1">
          <a:spLocks noChangeArrowheads="1"/>
        </xdr:cNvSpPr>
      </xdr:nvSpPr>
      <xdr:spPr>
        <a:xfrm>
          <a:off x="7800975"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27"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28"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29"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52070</xdr:colOff>
      <xdr:row>21</xdr:row>
      <xdr:rowOff>161925</xdr:rowOff>
    </xdr:to>
    <xdr:sp>
      <xdr:nvSpPr>
        <xdr:cNvPr id="30" name="Text Box 43"/>
        <xdr:cNvSpPr txBox="1">
          <a:spLocks noChangeArrowheads="1"/>
        </xdr:cNvSpPr>
      </xdr:nvSpPr>
      <xdr:spPr>
        <a:xfrm>
          <a:off x="7800975"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9</xdr:col>
      <xdr:colOff>434340</xdr:colOff>
      <xdr:row>21</xdr:row>
      <xdr:rowOff>161925</xdr:rowOff>
    </xdr:to>
    <xdr:sp>
      <xdr:nvSpPr>
        <xdr:cNvPr id="31" name="Text Box 43"/>
        <xdr:cNvSpPr txBox="1">
          <a:spLocks noChangeArrowheads="1"/>
        </xdr:cNvSpPr>
      </xdr:nvSpPr>
      <xdr:spPr>
        <a:xfrm>
          <a:off x="4952365" y="14576425"/>
          <a:ext cx="485457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32"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33"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34"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35"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391795</xdr:colOff>
      <xdr:row>21</xdr:row>
      <xdr:rowOff>161925</xdr:rowOff>
    </xdr:to>
    <xdr:sp>
      <xdr:nvSpPr>
        <xdr:cNvPr id="36" name="Text Box 43"/>
        <xdr:cNvSpPr txBox="1">
          <a:spLocks noChangeArrowheads="1"/>
        </xdr:cNvSpPr>
      </xdr:nvSpPr>
      <xdr:spPr>
        <a:xfrm>
          <a:off x="8686800" y="14576425"/>
          <a:ext cx="496951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391795</xdr:colOff>
      <xdr:row>21</xdr:row>
      <xdr:rowOff>161925</xdr:rowOff>
    </xdr:to>
    <xdr:sp>
      <xdr:nvSpPr>
        <xdr:cNvPr id="37" name="Text Box 43"/>
        <xdr:cNvSpPr txBox="1">
          <a:spLocks noChangeArrowheads="1"/>
        </xdr:cNvSpPr>
      </xdr:nvSpPr>
      <xdr:spPr>
        <a:xfrm>
          <a:off x="8686800" y="14576425"/>
          <a:ext cx="4969510" cy="161925"/>
        </a:xfrm>
        <a:prstGeom prst="rect">
          <a:avLst/>
        </a:prstGeom>
        <a:noFill/>
        <a:ln w="9525">
          <a:noFill/>
          <a:miter lim="800000"/>
        </a:ln>
      </xdr:spPr>
    </xdr:sp>
    <xdr:clientData/>
  </xdr:twoCellAnchor>
  <xdr:twoCellAnchor editAs="oneCell">
    <xdr:from>
      <xdr:col>8</xdr:col>
      <xdr:colOff>685800</xdr:colOff>
      <xdr:row>21</xdr:row>
      <xdr:rowOff>0</xdr:rowOff>
    </xdr:from>
    <xdr:to>
      <xdr:col>13</xdr:col>
      <xdr:colOff>352425</xdr:colOff>
      <xdr:row>21</xdr:row>
      <xdr:rowOff>161925</xdr:rowOff>
    </xdr:to>
    <xdr:sp>
      <xdr:nvSpPr>
        <xdr:cNvPr id="38" name="Text Box 43"/>
        <xdr:cNvSpPr txBox="1">
          <a:spLocks noChangeArrowheads="1"/>
        </xdr:cNvSpPr>
      </xdr:nvSpPr>
      <xdr:spPr>
        <a:xfrm>
          <a:off x="9372600" y="14576425"/>
          <a:ext cx="42443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39"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40"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41"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26670</xdr:colOff>
      <xdr:row>21</xdr:row>
      <xdr:rowOff>161925</xdr:rowOff>
    </xdr:to>
    <xdr:sp>
      <xdr:nvSpPr>
        <xdr:cNvPr id="42" name="Text Box 43"/>
        <xdr:cNvSpPr txBox="1">
          <a:spLocks noChangeArrowheads="1"/>
        </xdr:cNvSpPr>
      </xdr:nvSpPr>
      <xdr:spPr>
        <a:xfrm>
          <a:off x="8686800" y="14576425"/>
          <a:ext cx="460438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43"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44"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45"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26670</xdr:colOff>
      <xdr:row>21</xdr:row>
      <xdr:rowOff>161925</xdr:rowOff>
    </xdr:to>
    <xdr:sp>
      <xdr:nvSpPr>
        <xdr:cNvPr id="46" name="Text Box 43"/>
        <xdr:cNvSpPr txBox="1">
          <a:spLocks noChangeArrowheads="1"/>
        </xdr:cNvSpPr>
      </xdr:nvSpPr>
      <xdr:spPr>
        <a:xfrm>
          <a:off x="8686800" y="14576425"/>
          <a:ext cx="4604385" cy="161925"/>
        </a:xfrm>
        <a:prstGeom prst="rect">
          <a:avLst/>
        </a:prstGeom>
        <a:noFill/>
        <a:ln w="9525">
          <a:noFill/>
          <a:miter lim="800000"/>
        </a:ln>
      </xdr:spPr>
    </xdr:sp>
    <xdr:clientData/>
  </xdr:twoCellAnchor>
  <xdr:twoCellAnchor editAs="oneCell">
    <xdr:from>
      <xdr:col>3</xdr:col>
      <xdr:colOff>685800</xdr:colOff>
      <xdr:row>21</xdr:row>
      <xdr:rowOff>0</xdr:rowOff>
    </xdr:from>
    <xdr:to>
      <xdr:col>6</xdr:col>
      <xdr:colOff>1005840</xdr:colOff>
      <xdr:row>21</xdr:row>
      <xdr:rowOff>161925</xdr:rowOff>
    </xdr:to>
    <xdr:sp>
      <xdr:nvSpPr>
        <xdr:cNvPr id="47" name="Text Box 43"/>
        <xdr:cNvSpPr txBox="1">
          <a:spLocks noChangeArrowheads="1"/>
        </xdr:cNvSpPr>
      </xdr:nvSpPr>
      <xdr:spPr>
        <a:xfrm>
          <a:off x="4266565" y="14576425"/>
          <a:ext cx="366395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48"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49"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50"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51"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417195</xdr:colOff>
      <xdr:row>21</xdr:row>
      <xdr:rowOff>161925</xdr:rowOff>
    </xdr:to>
    <xdr:sp>
      <xdr:nvSpPr>
        <xdr:cNvPr id="52" name="Text Box 43"/>
        <xdr:cNvSpPr txBox="1">
          <a:spLocks noChangeArrowheads="1"/>
        </xdr:cNvSpPr>
      </xdr:nvSpPr>
      <xdr:spPr>
        <a:xfrm>
          <a:off x="7800975" y="14576425"/>
          <a:ext cx="384238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417195</xdr:colOff>
      <xdr:row>21</xdr:row>
      <xdr:rowOff>161925</xdr:rowOff>
    </xdr:to>
    <xdr:sp>
      <xdr:nvSpPr>
        <xdr:cNvPr id="53" name="Text Box 43"/>
        <xdr:cNvSpPr txBox="1">
          <a:spLocks noChangeArrowheads="1"/>
        </xdr:cNvSpPr>
      </xdr:nvSpPr>
      <xdr:spPr>
        <a:xfrm>
          <a:off x="7800975" y="14576425"/>
          <a:ext cx="3842385" cy="161925"/>
        </a:xfrm>
        <a:prstGeom prst="rect">
          <a:avLst/>
        </a:prstGeom>
        <a:noFill/>
        <a:ln w="9525">
          <a:noFill/>
          <a:miter lim="800000"/>
        </a:ln>
      </xdr:spPr>
    </xdr:sp>
    <xdr:clientData/>
  </xdr:twoCellAnchor>
  <xdr:twoCellAnchor editAs="oneCell">
    <xdr:from>
      <xdr:col>7</xdr:col>
      <xdr:colOff>685800</xdr:colOff>
      <xdr:row>21</xdr:row>
      <xdr:rowOff>0</xdr:rowOff>
    </xdr:from>
    <xdr:to>
      <xdr:col>11</xdr:col>
      <xdr:colOff>666750</xdr:colOff>
      <xdr:row>21</xdr:row>
      <xdr:rowOff>161925</xdr:rowOff>
    </xdr:to>
    <xdr:sp>
      <xdr:nvSpPr>
        <xdr:cNvPr id="54" name="Text Box 43"/>
        <xdr:cNvSpPr txBox="1">
          <a:spLocks noChangeArrowheads="1"/>
        </xdr:cNvSpPr>
      </xdr:nvSpPr>
      <xdr:spPr>
        <a:xfrm>
          <a:off x="8686800" y="14576425"/>
          <a:ext cx="320611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55"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56"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57"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52070</xdr:colOff>
      <xdr:row>21</xdr:row>
      <xdr:rowOff>161925</xdr:rowOff>
    </xdr:to>
    <xdr:sp>
      <xdr:nvSpPr>
        <xdr:cNvPr id="58" name="Text Box 43"/>
        <xdr:cNvSpPr txBox="1">
          <a:spLocks noChangeArrowheads="1"/>
        </xdr:cNvSpPr>
      </xdr:nvSpPr>
      <xdr:spPr>
        <a:xfrm>
          <a:off x="7800975"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59"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60"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61"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52070</xdr:colOff>
      <xdr:row>21</xdr:row>
      <xdr:rowOff>161925</xdr:rowOff>
    </xdr:to>
    <xdr:sp>
      <xdr:nvSpPr>
        <xdr:cNvPr id="62" name="Text Box 43"/>
        <xdr:cNvSpPr txBox="1">
          <a:spLocks noChangeArrowheads="1"/>
        </xdr:cNvSpPr>
      </xdr:nvSpPr>
      <xdr:spPr>
        <a:xfrm>
          <a:off x="7800975"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9</xdr:col>
      <xdr:colOff>434340</xdr:colOff>
      <xdr:row>21</xdr:row>
      <xdr:rowOff>161925</xdr:rowOff>
    </xdr:to>
    <xdr:sp>
      <xdr:nvSpPr>
        <xdr:cNvPr id="63" name="Text Box 43"/>
        <xdr:cNvSpPr txBox="1">
          <a:spLocks noChangeArrowheads="1"/>
        </xdr:cNvSpPr>
      </xdr:nvSpPr>
      <xdr:spPr>
        <a:xfrm>
          <a:off x="4952365" y="14576425"/>
          <a:ext cx="485457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64"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65"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66"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67"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391795</xdr:colOff>
      <xdr:row>21</xdr:row>
      <xdr:rowOff>161925</xdr:rowOff>
    </xdr:to>
    <xdr:sp>
      <xdr:nvSpPr>
        <xdr:cNvPr id="68" name="Text Box 43"/>
        <xdr:cNvSpPr txBox="1">
          <a:spLocks noChangeArrowheads="1"/>
        </xdr:cNvSpPr>
      </xdr:nvSpPr>
      <xdr:spPr>
        <a:xfrm>
          <a:off x="8686800" y="14576425"/>
          <a:ext cx="496951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391795</xdr:colOff>
      <xdr:row>21</xdr:row>
      <xdr:rowOff>161925</xdr:rowOff>
    </xdr:to>
    <xdr:sp>
      <xdr:nvSpPr>
        <xdr:cNvPr id="69" name="Text Box 43"/>
        <xdr:cNvSpPr txBox="1">
          <a:spLocks noChangeArrowheads="1"/>
        </xdr:cNvSpPr>
      </xdr:nvSpPr>
      <xdr:spPr>
        <a:xfrm>
          <a:off x="8686800" y="14576425"/>
          <a:ext cx="4969510" cy="161925"/>
        </a:xfrm>
        <a:prstGeom prst="rect">
          <a:avLst/>
        </a:prstGeom>
        <a:noFill/>
        <a:ln w="9525">
          <a:noFill/>
          <a:miter lim="800000"/>
        </a:ln>
      </xdr:spPr>
    </xdr:sp>
    <xdr:clientData/>
  </xdr:twoCellAnchor>
  <xdr:twoCellAnchor editAs="oneCell">
    <xdr:from>
      <xdr:col>8</xdr:col>
      <xdr:colOff>685800</xdr:colOff>
      <xdr:row>21</xdr:row>
      <xdr:rowOff>0</xdr:rowOff>
    </xdr:from>
    <xdr:to>
      <xdr:col>13</xdr:col>
      <xdr:colOff>352425</xdr:colOff>
      <xdr:row>21</xdr:row>
      <xdr:rowOff>161925</xdr:rowOff>
    </xdr:to>
    <xdr:sp>
      <xdr:nvSpPr>
        <xdr:cNvPr id="70" name="Text Box 43"/>
        <xdr:cNvSpPr txBox="1">
          <a:spLocks noChangeArrowheads="1"/>
        </xdr:cNvSpPr>
      </xdr:nvSpPr>
      <xdr:spPr>
        <a:xfrm>
          <a:off x="9372600" y="14576425"/>
          <a:ext cx="42443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71"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72"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73"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26670</xdr:colOff>
      <xdr:row>21</xdr:row>
      <xdr:rowOff>161925</xdr:rowOff>
    </xdr:to>
    <xdr:sp>
      <xdr:nvSpPr>
        <xdr:cNvPr id="74" name="Text Box 43"/>
        <xdr:cNvSpPr txBox="1">
          <a:spLocks noChangeArrowheads="1"/>
        </xdr:cNvSpPr>
      </xdr:nvSpPr>
      <xdr:spPr>
        <a:xfrm>
          <a:off x="8686800" y="14576425"/>
          <a:ext cx="460438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75"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76"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77"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26670</xdr:colOff>
      <xdr:row>21</xdr:row>
      <xdr:rowOff>161925</xdr:rowOff>
    </xdr:to>
    <xdr:sp>
      <xdr:nvSpPr>
        <xdr:cNvPr id="78" name="Text Box 43"/>
        <xdr:cNvSpPr txBox="1">
          <a:spLocks noChangeArrowheads="1"/>
        </xdr:cNvSpPr>
      </xdr:nvSpPr>
      <xdr:spPr>
        <a:xfrm>
          <a:off x="8686800" y="14576425"/>
          <a:ext cx="4604385" cy="161925"/>
        </a:xfrm>
        <a:prstGeom prst="rect">
          <a:avLst/>
        </a:prstGeom>
        <a:noFill/>
        <a:ln w="9525">
          <a:noFill/>
          <a:miter lim="800000"/>
        </a:ln>
      </xdr:spPr>
    </xdr:sp>
    <xdr:clientData/>
  </xdr:twoCellAnchor>
  <xdr:twoCellAnchor editAs="oneCell">
    <xdr:from>
      <xdr:col>3</xdr:col>
      <xdr:colOff>685800</xdr:colOff>
      <xdr:row>21</xdr:row>
      <xdr:rowOff>0</xdr:rowOff>
    </xdr:from>
    <xdr:to>
      <xdr:col>6</xdr:col>
      <xdr:colOff>1005840</xdr:colOff>
      <xdr:row>21</xdr:row>
      <xdr:rowOff>161925</xdr:rowOff>
    </xdr:to>
    <xdr:sp>
      <xdr:nvSpPr>
        <xdr:cNvPr id="79" name="Text Box 43"/>
        <xdr:cNvSpPr txBox="1">
          <a:spLocks noChangeArrowheads="1"/>
        </xdr:cNvSpPr>
      </xdr:nvSpPr>
      <xdr:spPr>
        <a:xfrm>
          <a:off x="4266565" y="14576425"/>
          <a:ext cx="366395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80"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81"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82"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83"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417195</xdr:colOff>
      <xdr:row>21</xdr:row>
      <xdr:rowOff>161925</xdr:rowOff>
    </xdr:to>
    <xdr:sp>
      <xdr:nvSpPr>
        <xdr:cNvPr id="84" name="Text Box 43"/>
        <xdr:cNvSpPr txBox="1">
          <a:spLocks noChangeArrowheads="1"/>
        </xdr:cNvSpPr>
      </xdr:nvSpPr>
      <xdr:spPr>
        <a:xfrm>
          <a:off x="7800975" y="14576425"/>
          <a:ext cx="384238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417195</xdr:colOff>
      <xdr:row>21</xdr:row>
      <xdr:rowOff>161925</xdr:rowOff>
    </xdr:to>
    <xdr:sp>
      <xdr:nvSpPr>
        <xdr:cNvPr id="85" name="Text Box 43"/>
        <xdr:cNvSpPr txBox="1">
          <a:spLocks noChangeArrowheads="1"/>
        </xdr:cNvSpPr>
      </xdr:nvSpPr>
      <xdr:spPr>
        <a:xfrm>
          <a:off x="7800975" y="14576425"/>
          <a:ext cx="3842385" cy="161925"/>
        </a:xfrm>
        <a:prstGeom prst="rect">
          <a:avLst/>
        </a:prstGeom>
        <a:noFill/>
        <a:ln w="9525">
          <a:noFill/>
          <a:miter lim="800000"/>
        </a:ln>
      </xdr:spPr>
    </xdr:sp>
    <xdr:clientData/>
  </xdr:twoCellAnchor>
  <xdr:twoCellAnchor editAs="oneCell">
    <xdr:from>
      <xdr:col>7</xdr:col>
      <xdr:colOff>685800</xdr:colOff>
      <xdr:row>21</xdr:row>
      <xdr:rowOff>0</xdr:rowOff>
    </xdr:from>
    <xdr:to>
      <xdr:col>11</xdr:col>
      <xdr:colOff>666750</xdr:colOff>
      <xdr:row>21</xdr:row>
      <xdr:rowOff>161925</xdr:rowOff>
    </xdr:to>
    <xdr:sp>
      <xdr:nvSpPr>
        <xdr:cNvPr id="86" name="Text Box 43"/>
        <xdr:cNvSpPr txBox="1">
          <a:spLocks noChangeArrowheads="1"/>
        </xdr:cNvSpPr>
      </xdr:nvSpPr>
      <xdr:spPr>
        <a:xfrm>
          <a:off x="8686800" y="14576425"/>
          <a:ext cx="320611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87"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88"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89"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52070</xdr:colOff>
      <xdr:row>21</xdr:row>
      <xdr:rowOff>161925</xdr:rowOff>
    </xdr:to>
    <xdr:sp>
      <xdr:nvSpPr>
        <xdr:cNvPr id="90" name="Text Box 43"/>
        <xdr:cNvSpPr txBox="1">
          <a:spLocks noChangeArrowheads="1"/>
        </xdr:cNvSpPr>
      </xdr:nvSpPr>
      <xdr:spPr>
        <a:xfrm>
          <a:off x="7800975"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91"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92"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93"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52070</xdr:colOff>
      <xdr:row>21</xdr:row>
      <xdr:rowOff>161925</xdr:rowOff>
    </xdr:to>
    <xdr:sp>
      <xdr:nvSpPr>
        <xdr:cNvPr id="94" name="Text Box 43"/>
        <xdr:cNvSpPr txBox="1">
          <a:spLocks noChangeArrowheads="1"/>
        </xdr:cNvSpPr>
      </xdr:nvSpPr>
      <xdr:spPr>
        <a:xfrm>
          <a:off x="7800975"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9</xdr:col>
      <xdr:colOff>434340</xdr:colOff>
      <xdr:row>21</xdr:row>
      <xdr:rowOff>161925</xdr:rowOff>
    </xdr:to>
    <xdr:sp>
      <xdr:nvSpPr>
        <xdr:cNvPr id="95" name="Text Box 43"/>
        <xdr:cNvSpPr txBox="1">
          <a:spLocks noChangeArrowheads="1"/>
        </xdr:cNvSpPr>
      </xdr:nvSpPr>
      <xdr:spPr>
        <a:xfrm>
          <a:off x="4952365" y="14576425"/>
          <a:ext cx="485457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96"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97"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98"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99"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391795</xdr:colOff>
      <xdr:row>21</xdr:row>
      <xdr:rowOff>161925</xdr:rowOff>
    </xdr:to>
    <xdr:sp>
      <xdr:nvSpPr>
        <xdr:cNvPr id="100" name="Text Box 43"/>
        <xdr:cNvSpPr txBox="1">
          <a:spLocks noChangeArrowheads="1"/>
        </xdr:cNvSpPr>
      </xdr:nvSpPr>
      <xdr:spPr>
        <a:xfrm>
          <a:off x="8686800" y="14576425"/>
          <a:ext cx="496951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391795</xdr:colOff>
      <xdr:row>21</xdr:row>
      <xdr:rowOff>161925</xdr:rowOff>
    </xdr:to>
    <xdr:sp>
      <xdr:nvSpPr>
        <xdr:cNvPr id="101" name="Text Box 43"/>
        <xdr:cNvSpPr txBox="1">
          <a:spLocks noChangeArrowheads="1"/>
        </xdr:cNvSpPr>
      </xdr:nvSpPr>
      <xdr:spPr>
        <a:xfrm>
          <a:off x="8686800" y="14576425"/>
          <a:ext cx="4969510" cy="161925"/>
        </a:xfrm>
        <a:prstGeom prst="rect">
          <a:avLst/>
        </a:prstGeom>
        <a:noFill/>
        <a:ln w="9525">
          <a:noFill/>
          <a:miter lim="800000"/>
        </a:ln>
      </xdr:spPr>
    </xdr:sp>
    <xdr:clientData/>
  </xdr:twoCellAnchor>
  <xdr:twoCellAnchor editAs="oneCell">
    <xdr:from>
      <xdr:col>8</xdr:col>
      <xdr:colOff>685800</xdr:colOff>
      <xdr:row>21</xdr:row>
      <xdr:rowOff>0</xdr:rowOff>
    </xdr:from>
    <xdr:to>
      <xdr:col>13</xdr:col>
      <xdr:colOff>352425</xdr:colOff>
      <xdr:row>21</xdr:row>
      <xdr:rowOff>161925</xdr:rowOff>
    </xdr:to>
    <xdr:sp>
      <xdr:nvSpPr>
        <xdr:cNvPr id="102" name="Text Box 43"/>
        <xdr:cNvSpPr txBox="1">
          <a:spLocks noChangeArrowheads="1"/>
        </xdr:cNvSpPr>
      </xdr:nvSpPr>
      <xdr:spPr>
        <a:xfrm>
          <a:off x="9372600" y="14576425"/>
          <a:ext cx="42443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103"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104"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105"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26670</xdr:colOff>
      <xdr:row>21</xdr:row>
      <xdr:rowOff>161925</xdr:rowOff>
    </xdr:to>
    <xdr:sp>
      <xdr:nvSpPr>
        <xdr:cNvPr id="106" name="Text Box 43"/>
        <xdr:cNvSpPr txBox="1">
          <a:spLocks noChangeArrowheads="1"/>
        </xdr:cNvSpPr>
      </xdr:nvSpPr>
      <xdr:spPr>
        <a:xfrm>
          <a:off x="8686800" y="14576425"/>
          <a:ext cx="460438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107"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108"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109"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26670</xdr:colOff>
      <xdr:row>21</xdr:row>
      <xdr:rowOff>161925</xdr:rowOff>
    </xdr:to>
    <xdr:sp>
      <xdr:nvSpPr>
        <xdr:cNvPr id="110" name="Text Box 43"/>
        <xdr:cNvSpPr txBox="1">
          <a:spLocks noChangeArrowheads="1"/>
        </xdr:cNvSpPr>
      </xdr:nvSpPr>
      <xdr:spPr>
        <a:xfrm>
          <a:off x="8686800" y="14576425"/>
          <a:ext cx="4604385" cy="161925"/>
        </a:xfrm>
        <a:prstGeom prst="rect">
          <a:avLst/>
        </a:prstGeom>
        <a:noFill/>
        <a:ln w="9525">
          <a:noFill/>
          <a:miter lim="800000"/>
        </a:ln>
      </xdr:spPr>
    </xdr:sp>
    <xdr:clientData/>
  </xdr:twoCellAnchor>
  <xdr:twoCellAnchor editAs="oneCell">
    <xdr:from>
      <xdr:col>3</xdr:col>
      <xdr:colOff>685800</xdr:colOff>
      <xdr:row>21</xdr:row>
      <xdr:rowOff>0</xdr:rowOff>
    </xdr:from>
    <xdr:to>
      <xdr:col>5</xdr:col>
      <xdr:colOff>1787525</xdr:colOff>
      <xdr:row>21</xdr:row>
      <xdr:rowOff>161925</xdr:rowOff>
    </xdr:to>
    <xdr:sp>
      <xdr:nvSpPr>
        <xdr:cNvPr id="111" name="Text Box 43"/>
        <xdr:cNvSpPr txBox="1">
          <a:spLocks noChangeArrowheads="1"/>
        </xdr:cNvSpPr>
      </xdr:nvSpPr>
      <xdr:spPr>
        <a:xfrm>
          <a:off x="4266565" y="14576425"/>
          <a:ext cx="2473325"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252730</xdr:colOff>
      <xdr:row>21</xdr:row>
      <xdr:rowOff>161925</xdr:rowOff>
    </xdr:to>
    <xdr:sp>
      <xdr:nvSpPr>
        <xdr:cNvPr id="112" name="Text Box 43"/>
        <xdr:cNvSpPr txBox="1">
          <a:spLocks noChangeArrowheads="1"/>
        </xdr:cNvSpPr>
      </xdr:nvSpPr>
      <xdr:spPr>
        <a:xfrm>
          <a:off x="4952365" y="14576425"/>
          <a:ext cx="222504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711835</xdr:colOff>
      <xdr:row>21</xdr:row>
      <xdr:rowOff>161925</xdr:rowOff>
    </xdr:to>
    <xdr:sp>
      <xdr:nvSpPr>
        <xdr:cNvPr id="113" name="Text Box 43"/>
        <xdr:cNvSpPr txBox="1">
          <a:spLocks noChangeArrowheads="1"/>
        </xdr:cNvSpPr>
      </xdr:nvSpPr>
      <xdr:spPr>
        <a:xfrm>
          <a:off x="4952365" y="14576425"/>
          <a:ext cx="2684145"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114"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115"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6</xdr:col>
      <xdr:colOff>876300</xdr:colOff>
      <xdr:row>21</xdr:row>
      <xdr:rowOff>0</xdr:rowOff>
    </xdr:from>
    <xdr:to>
      <xdr:col>10</xdr:col>
      <xdr:colOff>334010</xdr:colOff>
      <xdr:row>21</xdr:row>
      <xdr:rowOff>161925</xdr:rowOff>
    </xdr:to>
    <xdr:sp>
      <xdr:nvSpPr>
        <xdr:cNvPr id="116" name="Text Box 43"/>
        <xdr:cNvSpPr txBox="1">
          <a:spLocks noChangeArrowheads="1"/>
        </xdr:cNvSpPr>
      </xdr:nvSpPr>
      <xdr:spPr>
        <a:xfrm>
          <a:off x="7800975" y="14576425"/>
          <a:ext cx="2715260" cy="161925"/>
        </a:xfrm>
        <a:prstGeom prst="rect">
          <a:avLst/>
        </a:prstGeom>
        <a:noFill/>
        <a:ln w="9525">
          <a:noFill/>
          <a:miter lim="800000"/>
        </a:ln>
      </xdr:spPr>
    </xdr:sp>
    <xdr:clientData/>
  </xdr:twoCellAnchor>
  <xdr:twoCellAnchor editAs="oneCell">
    <xdr:from>
      <xdr:col>6</xdr:col>
      <xdr:colOff>876300</xdr:colOff>
      <xdr:row>21</xdr:row>
      <xdr:rowOff>0</xdr:rowOff>
    </xdr:from>
    <xdr:to>
      <xdr:col>10</xdr:col>
      <xdr:colOff>334010</xdr:colOff>
      <xdr:row>21</xdr:row>
      <xdr:rowOff>161925</xdr:rowOff>
    </xdr:to>
    <xdr:sp>
      <xdr:nvSpPr>
        <xdr:cNvPr id="117" name="Text Box 43"/>
        <xdr:cNvSpPr txBox="1">
          <a:spLocks noChangeArrowheads="1"/>
        </xdr:cNvSpPr>
      </xdr:nvSpPr>
      <xdr:spPr>
        <a:xfrm>
          <a:off x="7800975" y="14576425"/>
          <a:ext cx="2715260" cy="161925"/>
        </a:xfrm>
        <a:prstGeom prst="rect">
          <a:avLst/>
        </a:prstGeom>
        <a:noFill/>
        <a:ln w="9525">
          <a:noFill/>
          <a:miter lim="800000"/>
        </a:ln>
      </xdr:spPr>
    </xdr:sp>
    <xdr:clientData/>
  </xdr:twoCellAnchor>
  <xdr:twoCellAnchor editAs="oneCell">
    <xdr:from>
      <xdr:col>7</xdr:col>
      <xdr:colOff>685800</xdr:colOff>
      <xdr:row>21</xdr:row>
      <xdr:rowOff>0</xdr:rowOff>
    </xdr:from>
    <xdr:to>
      <xdr:col>10</xdr:col>
      <xdr:colOff>672465</xdr:colOff>
      <xdr:row>21</xdr:row>
      <xdr:rowOff>161925</xdr:rowOff>
    </xdr:to>
    <xdr:sp>
      <xdr:nvSpPr>
        <xdr:cNvPr id="118" name="Text Box 43"/>
        <xdr:cNvSpPr txBox="1">
          <a:spLocks noChangeArrowheads="1"/>
        </xdr:cNvSpPr>
      </xdr:nvSpPr>
      <xdr:spPr>
        <a:xfrm>
          <a:off x="8686800" y="14576425"/>
          <a:ext cx="216789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252730</xdr:colOff>
      <xdr:row>21</xdr:row>
      <xdr:rowOff>161925</xdr:rowOff>
    </xdr:to>
    <xdr:sp>
      <xdr:nvSpPr>
        <xdr:cNvPr id="119" name="Text Box 43"/>
        <xdr:cNvSpPr txBox="1">
          <a:spLocks noChangeArrowheads="1"/>
        </xdr:cNvSpPr>
      </xdr:nvSpPr>
      <xdr:spPr>
        <a:xfrm>
          <a:off x="4952365" y="14576425"/>
          <a:ext cx="222504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711835</xdr:colOff>
      <xdr:row>21</xdr:row>
      <xdr:rowOff>161925</xdr:rowOff>
    </xdr:to>
    <xdr:sp>
      <xdr:nvSpPr>
        <xdr:cNvPr id="120" name="Text Box 43"/>
        <xdr:cNvSpPr txBox="1">
          <a:spLocks noChangeArrowheads="1"/>
        </xdr:cNvSpPr>
      </xdr:nvSpPr>
      <xdr:spPr>
        <a:xfrm>
          <a:off x="4952365" y="14576425"/>
          <a:ext cx="2684145"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121"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6</xdr:col>
      <xdr:colOff>876300</xdr:colOff>
      <xdr:row>21</xdr:row>
      <xdr:rowOff>0</xdr:rowOff>
    </xdr:from>
    <xdr:to>
      <xdr:col>9</xdr:col>
      <xdr:colOff>778510</xdr:colOff>
      <xdr:row>21</xdr:row>
      <xdr:rowOff>161925</xdr:rowOff>
    </xdr:to>
    <xdr:sp>
      <xdr:nvSpPr>
        <xdr:cNvPr id="122" name="Text Box 43"/>
        <xdr:cNvSpPr txBox="1">
          <a:spLocks noChangeArrowheads="1"/>
        </xdr:cNvSpPr>
      </xdr:nvSpPr>
      <xdr:spPr>
        <a:xfrm>
          <a:off x="7800975" y="14576425"/>
          <a:ext cx="2350135"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252730</xdr:colOff>
      <xdr:row>21</xdr:row>
      <xdr:rowOff>161925</xdr:rowOff>
    </xdr:to>
    <xdr:sp>
      <xdr:nvSpPr>
        <xdr:cNvPr id="123" name="Text Box 43"/>
        <xdr:cNvSpPr txBox="1">
          <a:spLocks noChangeArrowheads="1"/>
        </xdr:cNvSpPr>
      </xdr:nvSpPr>
      <xdr:spPr>
        <a:xfrm>
          <a:off x="4952365" y="14576425"/>
          <a:ext cx="222504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711835</xdr:colOff>
      <xdr:row>21</xdr:row>
      <xdr:rowOff>161925</xdr:rowOff>
    </xdr:to>
    <xdr:sp>
      <xdr:nvSpPr>
        <xdr:cNvPr id="124" name="Text Box 43"/>
        <xdr:cNvSpPr txBox="1">
          <a:spLocks noChangeArrowheads="1"/>
        </xdr:cNvSpPr>
      </xdr:nvSpPr>
      <xdr:spPr>
        <a:xfrm>
          <a:off x="4952365" y="14576425"/>
          <a:ext cx="2684145"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125"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6</xdr:col>
      <xdr:colOff>876300</xdr:colOff>
      <xdr:row>21</xdr:row>
      <xdr:rowOff>0</xdr:rowOff>
    </xdr:from>
    <xdr:to>
      <xdr:col>9</xdr:col>
      <xdr:colOff>778510</xdr:colOff>
      <xdr:row>21</xdr:row>
      <xdr:rowOff>161925</xdr:rowOff>
    </xdr:to>
    <xdr:sp>
      <xdr:nvSpPr>
        <xdr:cNvPr id="126" name="Text Box 43"/>
        <xdr:cNvSpPr txBox="1">
          <a:spLocks noChangeArrowheads="1"/>
        </xdr:cNvSpPr>
      </xdr:nvSpPr>
      <xdr:spPr>
        <a:xfrm>
          <a:off x="7800975" y="14576425"/>
          <a:ext cx="235013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615315</xdr:colOff>
      <xdr:row>21</xdr:row>
      <xdr:rowOff>161925</xdr:rowOff>
    </xdr:to>
    <xdr:sp>
      <xdr:nvSpPr>
        <xdr:cNvPr id="127" name="Text Box 43"/>
        <xdr:cNvSpPr txBox="1">
          <a:spLocks noChangeArrowheads="1"/>
        </xdr:cNvSpPr>
      </xdr:nvSpPr>
      <xdr:spPr>
        <a:xfrm>
          <a:off x="4952365" y="14576425"/>
          <a:ext cx="366395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128"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426085</xdr:colOff>
      <xdr:row>21</xdr:row>
      <xdr:rowOff>161925</xdr:rowOff>
    </xdr:to>
    <xdr:sp>
      <xdr:nvSpPr>
        <xdr:cNvPr id="129" name="Text Box 43"/>
        <xdr:cNvSpPr txBox="1">
          <a:spLocks noChangeArrowheads="1"/>
        </xdr:cNvSpPr>
      </xdr:nvSpPr>
      <xdr:spPr>
        <a:xfrm>
          <a:off x="5638165" y="14576425"/>
          <a:ext cx="3474720"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130"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131"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445770</xdr:colOff>
      <xdr:row>21</xdr:row>
      <xdr:rowOff>161925</xdr:rowOff>
    </xdr:to>
    <xdr:sp>
      <xdr:nvSpPr>
        <xdr:cNvPr id="132" name="Text Box 43"/>
        <xdr:cNvSpPr txBox="1">
          <a:spLocks noChangeArrowheads="1"/>
        </xdr:cNvSpPr>
      </xdr:nvSpPr>
      <xdr:spPr>
        <a:xfrm>
          <a:off x="8686800" y="14576425"/>
          <a:ext cx="384238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445770</xdr:colOff>
      <xdr:row>21</xdr:row>
      <xdr:rowOff>161925</xdr:rowOff>
    </xdr:to>
    <xdr:sp>
      <xdr:nvSpPr>
        <xdr:cNvPr id="133" name="Text Box 43"/>
        <xdr:cNvSpPr txBox="1">
          <a:spLocks noChangeArrowheads="1"/>
        </xdr:cNvSpPr>
      </xdr:nvSpPr>
      <xdr:spPr>
        <a:xfrm>
          <a:off x="8686800" y="14576425"/>
          <a:ext cx="3842385" cy="161925"/>
        </a:xfrm>
        <a:prstGeom prst="rect">
          <a:avLst/>
        </a:prstGeom>
        <a:noFill/>
        <a:ln w="9525">
          <a:noFill/>
          <a:miter lim="800000"/>
        </a:ln>
      </xdr:spPr>
    </xdr:sp>
    <xdr:clientData/>
  </xdr:twoCellAnchor>
  <xdr:twoCellAnchor editAs="oneCell">
    <xdr:from>
      <xdr:col>8</xdr:col>
      <xdr:colOff>685800</xdr:colOff>
      <xdr:row>21</xdr:row>
      <xdr:rowOff>0</xdr:rowOff>
    </xdr:from>
    <xdr:to>
      <xdr:col>12</xdr:col>
      <xdr:colOff>495300</xdr:colOff>
      <xdr:row>21</xdr:row>
      <xdr:rowOff>161925</xdr:rowOff>
    </xdr:to>
    <xdr:sp>
      <xdr:nvSpPr>
        <xdr:cNvPr id="134" name="Text Box 43"/>
        <xdr:cNvSpPr txBox="1">
          <a:spLocks noChangeArrowheads="1"/>
        </xdr:cNvSpPr>
      </xdr:nvSpPr>
      <xdr:spPr>
        <a:xfrm>
          <a:off x="9372600" y="14576425"/>
          <a:ext cx="320611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135"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426085</xdr:colOff>
      <xdr:row>21</xdr:row>
      <xdr:rowOff>161925</xdr:rowOff>
    </xdr:to>
    <xdr:sp>
      <xdr:nvSpPr>
        <xdr:cNvPr id="136" name="Text Box 43"/>
        <xdr:cNvSpPr txBox="1">
          <a:spLocks noChangeArrowheads="1"/>
        </xdr:cNvSpPr>
      </xdr:nvSpPr>
      <xdr:spPr>
        <a:xfrm>
          <a:off x="5638165" y="14576425"/>
          <a:ext cx="3474720"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137"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80645</xdr:colOff>
      <xdr:row>21</xdr:row>
      <xdr:rowOff>161925</xdr:rowOff>
    </xdr:to>
    <xdr:sp>
      <xdr:nvSpPr>
        <xdr:cNvPr id="138" name="Text Box 43"/>
        <xdr:cNvSpPr txBox="1">
          <a:spLocks noChangeArrowheads="1"/>
        </xdr:cNvSpPr>
      </xdr:nvSpPr>
      <xdr:spPr>
        <a:xfrm>
          <a:off x="8686800"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139"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426085</xdr:colOff>
      <xdr:row>21</xdr:row>
      <xdr:rowOff>161925</xdr:rowOff>
    </xdr:to>
    <xdr:sp>
      <xdr:nvSpPr>
        <xdr:cNvPr id="140" name="Text Box 43"/>
        <xdr:cNvSpPr txBox="1">
          <a:spLocks noChangeArrowheads="1"/>
        </xdr:cNvSpPr>
      </xdr:nvSpPr>
      <xdr:spPr>
        <a:xfrm>
          <a:off x="5638165" y="14576425"/>
          <a:ext cx="3474720"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141"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80645</xdr:colOff>
      <xdr:row>21</xdr:row>
      <xdr:rowOff>161925</xdr:rowOff>
    </xdr:to>
    <xdr:sp>
      <xdr:nvSpPr>
        <xdr:cNvPr id="142" name="Text Box 43"/>
        <xdr:cNvSpPr txBox="1">
          <a:spLocks noChangeArrowheads="1"/>
        </xdr:cNvSpPr>
      </xdr:nvSpPr>
      <xdr:spPr>
        <a:xfrm>
          <a:off x="8686800" y="14576425"/>
          <a:ext cx="3477260" cy="161925"/>
        </a:xfrm>
        <a:prstGeom prst="rect">
          <a:avLst/>
        </a:prstGeom>
        <a:noFill/>
        <a:ln w="9525">
          <a:noFill/>
          <a:miter lim="800000"/>
        </a:ln>
      </xdr:spPr>
    </xdr:sp>
    <xdr:clientData/>
  </xdr:twoCellAnchor>
  <xdr:twoCellAnchor editAs="oneCell">
    <xdr:from>
      <xdr:col>3</xdr:col>
      <xdr:colOff>685800</xdr:colOff>
      <xdr:row>21</xdr:row>
      <xdr:rowOff>0</xdr:rowOff>
    </xdr:from>
    <xdr:to>
      <xdr:col>6</xdr:col>
      <xdr:colOff>1005840</xdr:colOff>
      <xdr:row>21</xdr:row>
      <xdr:rowOff>161925</xdr:rowOff>
    </xdr:to>
    <xdr:sp>
      <xdr:nvSpPr>
        <xdr:cNvPr id="143" name="Text Box 43"/>
        <xdr:cNvSpPr txBox="1">
          <a:spLocks noChangeArrowheads="1"/>
        </xdr:cNvSpPr>
      </xdr:nvSpPr>
      <xdr:spPr>
        <a:xfrm>
          <a:off x="4266565" y="14576425"/>
          <a:ext cx="366395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144"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145"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146"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147"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417195</xdr:colOff>
      <xdr:row>21</xdr:row>
      <xdr:rowOff>161925</xdr:rowOff>
    </xdr:to>
    <xdr:sp>
      <xdr:nvSpPr>
        <xdr:cNvPr id="148" name="Text Box 43"/>
        <xdr:cNvSpPr txBox="1">
          <a:spLocks noChangeArrowheads="1"/>
        </xdr:cNvSpPr>
      </xdr:nvSpPr>
      <xdr:spPr>
        <a:xfrm>
          <a:off x="7800975" y="14576425"/>
          <a:ext cx="384238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417195</xdr:colOff>
      <xdr:row>21</xdr:row>
      <xdr:rowOff>161925</xdr:rowOff>
    </xdr:to>
    <xdr:sp>
      <xdr:nvSpPr>
        <xdr:cNvPr id="149" name="Text Box 43"/>
        <xdr:cNvSpPr txBox="1">
          <a:spLocks noChangeArrowheads="1"/>
        </xdr:cNvSpPr>
      </xdr:nvSpPr>
      <xdr:spPr>
        <a:xfrm>
          <a:off x="7800975" y="14576425"/>
          <a:ext cx="3842385" cy="161925"/>
        </a:xfrm>
        <a:prstGeom prst="rect">
          <a:avLst/>
        </a:prstGeom>
        <a:noFill/>
        <a:ln w="9525">
          <a:noFill/>
          <a:miter lim="800000"/>
        </a:ln>
      </xdr:spPr>
    </xdr:sp>
    <xdr:clientData/>
  </xdr:twoCellAnchor>
  <xdr:twoCellAnchor editAs="oneCell">
    <xdr:from>
      <xdr:col>7</xdr:col>
      <xdr:colOff>685800</xdr:colOff>
      <xdr:row>21</xdr:row>
      <xdr:rowOff>0</xdr:rowOff>
    </xdr:from>
    <xdr:to>
      <xdr:col>11</xdr:col>
      <xdr:colOff>666750</xdr:colOff>
      <xdr:row>21</xdr:row>
      <xdr:rowOff>161925</xdr:rowOff>
    </xdr:to>
    <xdr:sp>
      <xdr:nvSpPr>
        <xdr:cNvPr id="150" name="Text Box 43"/>
        <xdr:cNvSpPr txBox="1">
          <a:spLocks noChangeArrowheads="1"/>
        </xdr:cNvSpPr>
      </xdr:nvSpPr>
      <xdr:spPr>
        <a:xfrm>
          <a:off x="8686800" y="14576425"/>
          <a:ext cx="320611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151"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152"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153"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52070</xdr:colOff>
      <xdr:row>21</xdr:row>
      <xdr:rowOff>161925</xdr:rowOff>
    </xdr:to>
    <xdr:sp>
      <xdr:nvSpPr>
        <xdr:cNvPr id="154" name="Text Box 43"/>
        <xdr:cNvSpPr txBox="1">
          <a:spLocks noChangeArrowheads="1"/>
        </xdr:cNvSpPr>
      </xdr:nvSpPr>
      <xdr:spPr>
        <a:xfrm>
          <a:off x="7800975"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155"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245110</xdr:colOff>
      <xdr:row>21</xdr:row>
      <xdr:rowOff>161925</xdr:rowOff>
    </xdr:to>
    <xdr:sp>
      <xdr:nvSpPr>
        <xdr:cNvPr id="156" name="Text Box 43"/>
        <xdr:cNvSpPr txBox="1">
          <a:spLocks noChangeArrowheads="1"/>
        </xdr:cNvSpPr>
      </xdr:nvSpPr>
      <xdr:spPr>
        <a:xfrm>
          <a:off x="4952365" y="14576425"/>
          <a:ext cx="3979545"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427990</xdr:colOff>
      <xdr:row>21</xdr:row>
      <xdr:rowOff>161925</xdr:rowOff>
    </xdr:to>
    <xdr:sp>
      <xdr:nvSpPr>
        <xdr:cNvPr id="157" name="Text Box 43"/>
        <xdr:cNvSpPr txBox="1">
          <a:spLocks noChangeArrowheads="1"/>
        </xdr:cNvSpPr>
      </xdr:nvSpPr>
      <xdr:spPr>
        <a:xfrm>
          <a:off x="563816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52070</xdr:colOff>
      <xdr:row>21</xdr:row>
      <xdr:rowOff>161925</xdr:rowOff>
    </xdr:to>
    <xdr:sp>
      <xdr:nvSpPr>
        <xdr:cNvPr id="158" name="Text Box 43"/>
        <xdr:cNvSpPr txBox="1">
          <a:spLocks noChangeArrowheads="1"/>
        </xdr:cNvSpPr>
      </xdr:nvSpPr>
      <xdr:spPr>
        <a:xfrm>
          <a:off x="7800975"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9</xdr:col>
      <xdr:colOff>434340</xdr:colOff>
      <xdr:row>21</xdr:row>
      <xdr:rowOff>161925</xdr:rowOff>
    </xdr:to>
    <xdr:sp>
      <xdr:nvSpPr>
        <xdr:cNvPr id="159" name="Text Box 43"/>
        <xdr:cNvSpPr txBox="1">
          <a:spLocks noChangeArrowheads="1"/>
        </xdr:cNvSpPr>
      </xdr:nvSpPr>
      <xdr:spPr>
        <a:xfrm>
          <a:off x="4952365" y="14576425"/>
          <a:ext cx="485457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160"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161"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162"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163"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391795</xdr:colOff>
      <xdr:row>21</xdr:row>
      <xdr:rowOff>161925</xdr:rowOff>
    </xdr:to>
    <xdr:sp>
      <xdr:nvSpPr>
        <xdr:cNvPr id="164" name="Text Box 43"/>
        <xdr:cNvSpPr txBox="1">
          <a:spLocks noChangeArrowheads="1"/>
        </xdr:cNvSpPr>
      </xdr:nvSpPr>
      <xdr:spPr>
        <a:xfrm>
          <a:off x="8686800" y="14576425"/>
          <a:ext cx="496951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391795</xdr:colOff>
      <xdr:row>21</xdr:row>
      <xdr:rowOff>161925</xdr:rowOff>
    </xdr:to>
    <xdr:sp>
      <xdr:nvSpPr>
        <xdr:cNvPr id="165" name="Text Box 43"/>
        <xdr:cNvSpPr txBox="1">
          <a:spLocks noChangeArrowheads="1"/>
        </xdr:cNvSpPr>
      </xdr:nvSpPr>
      <xdr:spPr>
        <a:xfrm>
          <a:off x="8686800" y="14576425"/>
          <a:ext cx="4969510" cy="161925"/>
        </a:xfrm>
        <a:prstGeom prst="rect">
          <a:avLst/>
        </a:prstGeom>
        <a:noFill/>
        <a:ln w="9525">
          <a:noFill/>
          <a:miter lim="800000"/>
        </a:ln>
      </xdr:spPr>
    </xdr:sp>
    <xdr:clientData/>
  </xdr:twoCellAnchor>
  <xdr:twoCellAnchor editAs="oneCell">
    <xdr:from>
      <xdr:col>8</xdr:col>
      <xdr:colOff>685800</xdr:colOff>
      <xdr:row>21</xdr:row>
      <xdr:rowOff>0</xdr:rowOff>
    </xdr:from>
    <xdr:to>
      <xdr:col>13</xdr:col>
      <xdr:colOff>352425</xdr:colOff>
      <xdr:row>21</xdr:row>
      <xdr:rowOff>161925</xdr:rowOff>
    </xdr:to>
    <xdr:sp>
      <xdr:nvSpPr>
        <xdr:cNvPr id="166" name="Text Box 43"/>
        <xdr:cNvSpPr txBox="1">
          <a:spLocks noChangeArrowheads="1"/>
        </xdr:cNvSpPr>
      </xdr:nvSpPr>
      <xdr:spPr>
        <a:xfrm>
          <a:off x="9372600" y="14576425"/>
          <a:ext cx="4244340"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167"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168"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169"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26670</xdr:colOff>
      <xdr:row>21</xdr:row>
      <xdr:rowOff>161925</xdr:rowOff>
    </xdr:to>
    <xdr:sp>
      <xdr:nvSpPr>
        <xdr:cNvPr id="170" name="Text Box 43"/>
        <xdr:cNvSpPr txBox="1">
          <a:spLocks noChangeArrowheads="1"/>
        </xdr:cNvSpPr>
      </xdr:nvSpPr>
      <xdr:spPr>
        <a:xfrm>
          <a:off x="8686800" y="14576425"/>
          <a:ext cx="4604385" cy="161925"/>
        </a:xfrm>
        <a:prstGeom prst="rect">
          <a:avLst/>
        </a:prstGeom>
        <a:noFill/>
        <a:ln w="9525">
          <a:noFill/>
          <a:miter lim="800000"/>
        </a:ln>
      </xdr:spPr>
    </xdr:sp>
    <xdr:clientData/>
  </xdr:twoCellAnchor>
  <xdr:twoCellAnchor editAs="oneCell">
    <xdr:from>
      <xdr:col>5</xdr:col>
      <xdr:colOff>0</xdr:colOff>
      <xdr:row>21</xdr:row>
      <xdr:rowOff>0</xdr:rowOff>
    </xdr:from>
    <xdr:to>
      <xdr:col>8</xdr:col>
      <xdr:colOff>624205</xdr:colOff>
      <xdr:row>21</xdr:row>
      <xdr:rowOff>161925</xdr:rowOff>
    </xdr:to>
    <xdr:sp>
      <xdr:nvSpPr>
        <xdr:cNvPr id="171" name="Text Box 43"/>
        <xdr:cNvSpPr txBox="1">
          <a:spLocks noChangeArrowheads="1"/>
        </xdr:cNvSpPr>
      </xdr:nvSpPr>
      <xdr:spPr>
        <a:xfrm>
          <a:off x="4952365" y="14576425"/>
          <a:ext cx="4358640" cy="161925"/>
        </a:xfrm>
        <a:prstGeom prst="rect">
          <a:avLst/>
        </a:prstGeom>
        <a:noFill/>
        <a:ln w="9525">
          <a:noFill/>
          <a:miter lim="800000"/>
        </a:ln>
      </xdr:spPr>
    </xdr:sp>
    <xdr:clientData/>
  </xdr:twoCellAnchor>
  <xdr:twoCellAnchor editAs="oneCell">
    <xdr:from>
      <xdr:col>5</xdr:col>
      <xdr:colOff>685800</xdr:colOff>
      <xdr:row>21</xdr:row>
      <xdr:rowOff>0</xdr:rowOff>
    </xdr:from>
    <xdr:to>
      <xdr:col>10</xdr:col>
      <xdr:colOff>57785</xdr:colOff>
      <xdr:row>21</xdr:row>
      <xdr:rowOff>161925</xdr:rowOff>
    </xdr:to>
    <xdr:sp>
      <xdr:nvSpPr>
        <xdr:cNvPr id="172" name="Text Box 43"/>
        <xdr:cNvSpPr txBox="1">
          <a:spLocks noChangeArrowheads="1"/>
        </xdr:cNvSpPr>
      </xdr:nvSpPr>
      <xdr:spPr>
        <a:xfrm>
          <a:off x="5638165" y="14576425"/>
          <a:ext cx="4601845" cy="161925"/>
        </a:xfrm>
        <a:prstGeom prst="rect">
          <a:avLst/>
        </a:prstGeom>
        <a:noFill/>
        <a:ln w="9525">
          <a:noFill/>
          <a:miter lim="800000"/>
        </a:ln>
      </xdr:spPr>
    </xdr:sp>
    <xdr:clientData/>
  </xdr:twoCellAnchor>
  <xdr:twoCellAnchor editAs="oneCell">
    <xdr:from>
      <xdr:col>6</xdr:col>
      <xdr:colOff>876300</xdr:colOff>
      <xdr:row>21</xdr:row>
      <xdr:rowOff>0</xdr:rowOff>
    </xdr:from>
    <xdr:to>
      <xdr:col>12</xdr:col>
      <xdr:colOff>321310</xdr:colOff>
      <xdr:row>21</xdr:row>
      <xdr:rowOff>161925</xdr:rowOff>
    </xdr:to>
    <xdr:sp>
      <xdr:nvSpPr>
        <xdr:cNvPr id="173" name="Text Box 43"/>
        <xdr:cNvSpPr txBox="1">
          <a:spLocks noChangeArrowheads="1"/>
        </xdr:cNvSpPr>
      </xdr:nvSpPr>
      <xdr:spPr>
        <a:xfrm>
          <a:off x="7800975" y="14576425"/>
          <a:ext cx="4603750" cy="161925"/>
        </a:xfrm>
        <a:prstGeom prst="rect">
          <a:avLst/>
        </a:prstGeom>
        <a:noFill/>
        <a:ln w="9525">
          <a:noFill/>
          <a:miter lim="800000"/>
        </a:ln>
      </xdr:spPr>
    </xdr:sp>
    <xdr:clientData/>
  </xdr:twoCellAnchor>
  <xdr:twoCellAnchor editAs="oneCell">
    <xdr:from>
      <xdr:col>7</xdr:col>
      <xdr:colOff>685800</xdr:colOff>
      <xdr:row>21</xdr:row>
      <xdr:rowOff>0</xdr:rowOff>
    </xdr:from>
    <xdr:to>
      <xdr:col>13</xdr:col>
      <xdr:colOff>26670</xdr:colOff>
      <xdr:row>21</xdr:row>
      <xdr:rowOff>161925</xdr:rowOff>
    </xdr:to>
    <xdr:sp>
      <xdr:nvSpPr>
        <xdr:cNvPr id="174" name="Text Box 43"/>
        <xdr:cNvSpPr txBox="1">
          <a:spLocks noChangeArrowheads="1"/>
        </xdr:cNvSpPr>
      </xdr:nvSpPr>
      <xdr:spPr>
        <a:xfrm>
          <a:off x="8686800" y="14576425"/>
          <a:ext cx="4604385" cy="161925"/>
        </a:xfrm>
        <a:prstGeom prst="rect">
          <a:avLst/>
        </a:prstGeom>
        <a:noFill/>
        <a:ln w="9525">
          <a:noFill/>
          <a:miter lim="800000"/>
        </a:ln>
      </xdr:spPr>
    </xdr:sp>
    <xdr:clientData/>
  </xdr:twoCellAnchor>
  <xdr:twoCellAnchor editAs="oneCell">
    <xdr:from>
      <xdr:col>3</xdr:col>
      <xdr:colOff>685800</xdr:colOff>
      <xdr:row>21</xdr:row>
      <xdr:rowOff>0</xdr:rowOff>
    </xdr:from>
    <xdr:to>
      <xdr:col>5</xdr:col>
      <xdr:colOff>1787525</xdr:colOff>
      <xdr:row>21</xdr:row>
      <xdr:rowOff>161925</xdr:rowOff>
    </xdr:to>
    <xdr:sp>
      <xdr:nvSpPr>
        <xdr:cNvPr id="175" name="Text Box 43"/>
        <xdr:cNvSpPr txBox="1">
          <a:spLocks noChangeArrowheads="1"/>
        </xdr:cNvSpPr>
      </xdr:nvSpPr>
      <xdr:spPr>
        <a:xfrm>
          <a:off x="4266565" y="14576425"/>
          <a:ext cx="2473325"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252730</xdr:colOff>
      <xdr:row>21</xdr:row>
      <xdr:rowOff>161925</xdr:rowOff>
    </xdr:to>
    <xdr:sp>
      <xdr:nvSpPr>
        <xdr:cNvPr id="176" name="Text Box 43"/>
        <xdr:cNvSpPr txBox="1">
          <a:spLocks noChangeArrowheads="1"/>
        </xdr:cNvSpPr>
      </xdr:nvSpPr>
      <xdr:spPr>
        <a:xfrm>
          <a:off x="4952365" y="14576425"/>
          <a:ext cx="222504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711835</xdr:colOff>
      <xdr:row>21</xdr:row>
      <xdr:rowOff>161925</xdr:rowOff>
    </xdr:to>
    <xdr:sp>
      <xdr:nvSpPr>
        <xdr:cNvPr id="177" name="Text Box 43"/>
        <xdr:cNvSpPr txBox="1">
          <a:spLocks noChangeArrowheads="1"/>
        </xdr:cNvSpPr>
      </xdr:nvSpPr>
      <xdr:spPr>
        <a:xfrm>
          <a:off x="4952365" y="14576425"/>
          <a:ext cx="2684145"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178"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179"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6</xdr:col>
      <xdr:colOff>876300</xdr:colOff>
      <xdr:row>21</xdr:row>
      <xdr:rowOff>0</xdr:rowOff>
    </xdr:from>
    <xdr:to>
      <xdr:col>10</xdr:col>
      <xdr:colOff>334010</xdr:colOff>
      <xdr:row>21</xdr:row>
      <xdr:rowOff>161925</xdr:rowOff>
    </xdr:to>
    <xdr:sp>
      <xdr:nvSpPr>
        <xdr:cNvPr id="180" name="Text Box 43"/>
        <xdr:cNvSpPr txBox="1">
          <a:spLocks noChangeArrowheads="1"/>
        </xdr:cNvSpPr>
      </xdr:nvSpPr>
      <xdr:spPr>
        <a:xfrm>
          <a:off x="7800975" y="14576425"/>
          <a:ext cx="2715260" cy="161925"/>
        </a:xfrm>
        <a:prstGeom prst="rect">
          <a:avLst/>
        </a:prstGeom>
        <a:noFill/>
        <a:ln w="9525">
          <a:noFill/>
          <a:miter lim="800000"/>
        </a:ln>
      </xdr:spPr>
    </xdr:sp>
    <xdr:clientData/>
  </xdr:twoCellAnchor>
  <xdr:twoCellAnchor editAs="oneCell">
    <xdr:from>
      <xdr:col>6</xdr:col>
      <xdr:colOff>876300</xdr:colOff>
      <xdr:row>21</xdr:row>
      <xdr:rowOff>0</xdr:rowOff>
    </xdr:from>
    <xdr:to>
      <xdr:col>10</xdr:col>
      <xdr:colOff>334010</xdr:colOff>
      <xdr:row>21</xdr:row>
      <xdr:rowOff>161925</xdr:rowOff>
    </xdr:to>
    <xdr:sp>
      <xdr:nvSpPr>
        <xdr:cNvPr id="181" name="Text Box 43"/>
        <xdr:cNvSpPr txBox="1">
          <a:spLocks noChangeArrowheads="1"/>
        </xdr:cNvSpPr>
      </xdr:nvSpPr>
      <xdr:spPr>
        <a:xfrm>
          <a:off x="7800975" y="14576425"/>
          <a:ext cx="2715260" cy="161925"/>
        </a:xfrm>
        <a:prstGeom prst="rect">
          <a:avLst/>
        </a:prstGeom>
        <a:noFill/>
        <a:ln w="9525">
          <a:noFill/>
          <a:miter lim="800000"/>
        </a:ln>
      </xdr:spPr>
    </xdr:sp>
    <xdr:clientData/>
  </xdr:twoCellAnchor>
  <xdr:twoCellAnchor editAs="oneCell">
    <xdr:from>
      <xdr:col>7</xdr:col>
      <xdr:colOff>685800</xdr:colOff>
      <xdr:row>21</xdr:row>
      <xdr:rowOff>0</xdr:rowOff>
    </xdr:from>
    <xdr:to>
      <xdr:col>10</xdr:col>
      <xdr:colOff>672465</xdr:colOff>
      <xdr:row>21</xdr:row>
      <xdr:rowOff>161925</xdr:rowOff>
    </xdr:to>
    <xdr:sp>
      <xdr:nvSpPr>
        <xdr:cNvPr id="182" name="Text Box 43"/>
        <xdr:cNvSpPr txBox="1">
          <a:spLocks noChangeArrowheads="1"/>
        </xdr:cNvSpPr>
      </xdr:nvSpPr>
      <xdr:spPr>
        <a:xfrm>
          <a:off x="8686800" y="14576425"/>
          <a:ext cx="216789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252730</xdr:colOff>
      <xdr:row>21</xdr:row>
      <xdr:rowOff>161925</xdr:rowOff>
    </xdr:to>
    <xdr:sp>
      <xdr:nvSpPr>
        <xdr:cNvPr id="183" name="Text Box 43"/>
        <xdr:cNvSpPr txBox="1">
          <a:spLocks noChangeArrowheads="1"/>
        </xdr:cNvSpPr>
      </xdr:nvSpPr>
      <xdr:spPr>
        <a:xfrm>
          <a:off x="4952365" y="14576425"/>
          <a:ext cx="222504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711835</xdr:colOff>
      <xdr:row>21</xdr:row>
      <xdr:rowOff>161925</xdr:rowOff>
    </xdr:to>
    <xdr:sp>
      <xdr:nvSpPr>
        <xdr:cNvPr id="184" name="Text Box 43"/>
        <xdr:cNvSpPr txBox="1">
          <a:spLocks noChangeArrowheads="1"/>
        </xdr:cNvSpPr>
      </xdr:nvSpPr>
      <xdr:spPr>
        <a:xfrm>
          <a:off x="4952365" y="14576425"/>
          <a:ext cx="2684145"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185"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6</xdr:col>
      <xdr:colOff>876300</xdr:colOff>
      <xdr:row>21</xdr:row>
      <xdr:rowOff>0</xdr:rowOff>
    </xdr:from>
    <xdr:to>
      <xdr:col>9</xdr:col>
      <xdr:colOff>778510</xdr:colOff>
      <xdr:row>21</xdr:row>
      <xdr:rowOff>161925</xdr:rowOff>
    </xdr:to>
    <xdr:sp>
      <xdr:nvSpPr>
        <xdr:cNvPr id="186" name="Text Box 43"/>
        <xdr:cNvSpPr txBox="1">
          <a:spLocks noChangeArrowheads="1"/>
        </xdr:cNvSpPr>
      </xdr:nvSpPr>
      <xdr:spPr>
        <a:xfrm>
          <a:off x="7800975" y="14576425"/>
          <a:ext cx="2350135"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252730</xdr:colOff>
      <xdr:row>21</xdr:row>
      <xdr:rowOff>161925</xdr:rowOff>
    </xdr:to>
    <xdr:sp>
      <xdr:nvSpPr>
        <xdr:cNvPr id="187" name="Text Box 43"/>
        <xdr:cNvSpPr txBox="1">
          <a:spLocks noChangeArrowheads="1"/>
        </xdr:cNvSpPr>
      </xdr:nvSpPr>
      <xdr:spPr>
        <a:xfrm>
          <a:off x="4952365" y="14576425"/>
          <a:ext cx="222504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711835</xdr:colOff>
      <xdr:row>21</xdr:row>
      <xdr:rowOff>161925</xdr:rowOff>
    </xdr:to>
    <xdr:sp>
      <xdr:nvSpPr>
        <xdr:cNvPr id="188" name="Text Box 43"/>
        <xdr:cNvSpPr txBox="1">
          <a:spLocks noChangeArrowheads="1"/>
        </xdr:cNvSpPr>
      </xdr:nvSpPr>
      <xdr:spPr>
        <a:xfrm>
          <a:off x="4952365" y="14576425"/>
          <a:ext cx="2684145"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189"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6</xdr:col>
      <xdr:colOff>876300</xdr:colOff>
      <xdr:row>21</xdr:row>
      <xdr:rowOff>0</xdr:rowOff>
    </xdr:from>
    <xdr:to>
      <xdr:col>9</xdr:col>
      <xdr:colOff>778510</xdr:colOff>
      <xdr:row>21</xdr:row>
      <xdr:rowOff>161925</xdr:rowOff>
    </xdr:to>
    <xdr:sp>
      <xdr:nvSpPr>
        <xdr:cNvPr id="190" name="Text Box 43"/>
        <xdr:cNvSpPr txBox="1">
          <a:spLocks noChangeArrowheads="1"/>
        </xdr:cNvSpPr>
      </xdr:nvSpPr>
      <xdr:spPr>
        <a:xfrm>
          <a:off x="7800975" y="14576425"/>
          <a:ext cx="235013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615315</xdr:colOff>
      <xdr:row>21</xdr:row>
      <xdr:rowOff>161925</xdr:rowOff>
    </xdr:to>
    <xdr:sp>
      <xdr:nvSpPr>
        <xdr:cNvPr id="191" name="Text Box 43"/>
        <xdr:cNvSpPr txBox="1">
          <a:spLocks noChangeArrowheads="1"/>
        </xdr:cNvSpPr>
      </xdr:nvSpPr>
      <xdr:spPr>
        <a:xfrm>
          <a:off x="4952365" y="14576425"/>
          <a:ext cx="366395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192"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426085</xdr:colOff>
      <xdr:row>21</xdr:row>
      <xdr:rowOff>161925</xdr:rowOff>
    </xdr:to>
    <xdr:sp>
      <xdr:nvSpPr>
        <xdr:cNvPr id="193" name="Text Box 43"/>
        <xdr:cNvSpPr txBox="1">
          <a:spLocks noChangeArrowheads="1"/>
        </xdr:cNvSpPr>
      </xdr:nvSpPr>
      <xdr:spPr>
        <a:xfrm>
          <a:off x="5638165" y="14576425"/>
          <a:ext cx="3474720"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194"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195"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445770</xdr:colOff>
      <xdr:row>21</xdr:row>
      <xdr:rowOff>161925</xdr:rowOff>
    </xdr:to>
    <xdr:sp>
      <xdr:nvSpPr>
        <xdr:cNvPr id="196" name="Text Box 43"/>
        <xdr:cNvSpPr txBox="1">
          <a:spLocks noChangeArrowheads="1"/>
        </xdr:cNvSpPr>
      </xdr:nvSpPr>
      <xdr:spPr>
        <a:xfrm>
          <a:off x="8686800" y="14576425"/>
          <a:ext cx="384238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445770</xdr:colOff>
      <xdr:row>21</xdr:row>
      <xdr:rowOff>161925</xdr:rowOff>
    </xdr:to>
    <xdr:sp>
      <xdr:nvSpPr>
        <xdr:cNvPr id="197" name="Text Box 43"/>
        <xdr:cNvSpPr txBox="1">
          <a:spLocks noChangeArrowheads="1"/>
        </xdr:cNvSpPr>
      </xdr:nvSpPr>
      <xdr:spPr>
        <a:xfrm>
          <a:off x="8686800" y="14576425"/>
          <a:ext cx="3842385" cy="161925"/>
        </a:xfrm>
        <a:prstGeom prst="rect">
          <a:avLst/>
        </a:prstGeom>
        <a:noFill/>
        <a:ln w="9525">
          <a:noFill/>
          <a:miter lim="800000"/>
        </a:ln>
      </xdr:spPr>
    </xdr:sp>
    <xdr:clientData/>
  </xdr:twoCellAnchor>
  <xdr:twoCellAnchor editAs="oneCell">
    <xdr:from>
      <xdr:col>8</xdr:col>
      <xdr:colOff>685800</xdr:colOff>
      <xdr:row>21</xdr:row>
      <xdr:rowOff>0</xdr:rowOff>
    </xdr:from>
    <xdr:to>
      <xdr:col>12</xdr:col>
      <xdr:colOff>495300</xdr:colOff>
      <xdr:row>21</xdr:row>
      <xdr:rowOff>161925</xdr:rowOff>
    </xdr:to>
    <xdr:sp>
      <xdr:nvSpPr>
        <xdr:cNvPr id="198" name="Text Box 43"/>
        <xdr:cNvSpPr txBox="1">
          <a:spLocks noChangeArrowheads="1"/>
        </xdr:cNvSpPr>
      </xdr:nvSpPr>
      <xdr:spPr>
        <a:xfrm>
          <a:off x="9372600" y="14576425"/>
          <a:ext cx="320611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199"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426085</xdr:colOff>
      <xdr:row>21</xdr:row>
      <xdr:rowOff>161925</xdr:rowOff>
    </xdr:to>
    <xdr:sp>
      <xdr:nvSpPr>
        <xdr:cNvPr id="200" name="Text Box 43"/>
        <xdr:cNvSpPr txBox="1">
          <a:spLocks noChangeArrowheads="1"/>
        </xdr:cNvSpPr>
      </xdr:nvSpPr>
      <xdr:spPr>
        <a:xfrm>
          <a:off x="5638165" y="14576425"/>
          <a:ext cx="3474720"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201"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80645</xdr:colOff>
      <xdr:row>21</xdr:row>
      <xdr:rowOff>161925</xdr:rowOff>
    </xdr:to>
    <xdr:sp>
      <xdr:nvSpPr>
        <xdr:cNvPr id="202" name="Text Box 43"/>
        <xdr:cNvSpPr txBox="1">
          <a:spLocks noChangeArrowheads="1"/>
        </xdr:cNvSpPr>
      </xdr:nvSpPr>
      <xdr:spPr>
        <a:xfrm>
          <a:off x="8686800"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203"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426085</xdr:colOff>
      <xdr:row>21</xdr:row>
      <xdr:rowOff>161925</xdr:rowOff>
    </xdr:to>
    <xdr:sp>
      <xdr:nvSpPr>
        <xdr:cNvPr id="204" name="Text Box 43"/>
        <xdr:cNvSpPr txBox="1">
          <a:spLocks noChangeArrowheads="1"/>
        </xdr:cNvSpPr>
      </xdr:nvSpPr>
      <xdr:spPr>
        <a:xfrm>
          <a:off x="5638165" y="14576425"/>
          <a:ext cx="3474720"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205"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80645</xdr:colOff>
      <xdr:row>21</xdr:row>
      <xdr:rowOff>161925</xdr:rowOff>
    </xdr:to>
    <xdr:sp>
      <xdr:nvSpPr>
        <xdr:cNvPr id="206" name="Text Box 43"/>
        <xdr:cNvSpPr txBox="1">
          <a:spLocks noChangeArrowheads="1"/>
        </xdr:cNvSpPr>
      </xdr:nvSpPr>
      <xdr:spPr>
        <a:xfrm>
          <a:off x="8686800" y="14576425"/>
          <a:ext cx="3477260" cy="161925"/>
        </a:xfrm>
        <a:prstGeom prst="rect">
          <a:avLst/>
        </a:prstGeom>
        <a:noFill/>
        <a:ln w="9525">
          <a:noFill/>
          <a:miter lim="800000"/>
        </a:ln>
      </xdr:spPr>
    </xdr:sp>
    <xdr:clientData/>
  </xdr:twoCellAnchor>
  <xdr:twoCellAnchor editAs="oneCell">
    <xdr:from>
      <xdr:col>3</xdr:col>
      <xdr:colOff>685800</xdr:colOff>
      <xdr:row>21</xdr:row>
      <xdr:rowOff>0</xdr:rowOff>
    </xdr:from>
    <xdr:to>
      <xdr:col>5</xdr:col>
      <xdr:colOff>1787525</xdr:colOff>
      <xdr:row>21</xdr:row>
      <xdr:rowOff>161925</xdr:rowOff>
    </xdr:to>
    <xdr:sp>
      <xdr:nvSpPr>
        <xdr:cNvPr id="207" name="Text Box 43"/>
        <xdr:cNvSpPr txBox="1">
          <a:spLocks noChangeArrowheads="1"/>
        </xdr:cNvSpPr>
      </xdr:nvSpPr>
      <xdr:spPr>
        <a:xfrm>
          <a:off x="4266565" y="14576425"/>
          <a:ext cx="2473325"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252730</xdr:colOff>
      <xdr:row>21</xdr:row>
      <xdr:rowOff>161925</xdr:rowOff>
    </xdr:to>
    <xdr:sp>
      <xdr:nvSpPr>
        <xdr:cNvPr id="208" name="Text Box 43"/>
        <xdr:cNvSpPr txBox="1">
          <a:spLocks noChangeArrowheads="1"/>
        </xdr:cNvSpPr>
      </xdr:nvSpPr>
      <xdr:spPr>
        <a:xfrm>
          <a:off x="4952365" y="14576425"/>
          <a:ext cx="222504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711835</xdr:colOff>
      <xdr:row>21</xdr:row>
      <xdr:rowOff>161925</xdr:rowOff>
    </xdr:to>
    <xdr:sp>
      <xdr:nvSpPr>
        <xdr:cNvPr id="209" name="Text Box 43"/>
        <xdr:cNvSpPr txBox="1">
          <a:spLocks noChangeArrowheads="1"/>
        </xdr:cNvSpPr>
      </xdr:nvSpPr>
      <xdr:spPr>
        <a:xfrm>
          <a:off x="4952365" y="14576425"/>
          <a:ext cx="2684145"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210"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211"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6</xdr:col>
      <xdr:colOff>876300</xdr:colOff>
      <xdr:row>21</xdr:row>
      <xdr:rowOff>0</xdr:rowOff>
    </xdr:from>
    <xdr:to>
      <xdr:col>10</xdr:col>
      <xdr:colOff>334010</xdr:colOff>
      <xdr:row>21</xdr:row>
      <xdr:rowOff>161925</xdr:rowOff>
    </xdr:to>
    <xdr:sp>
      <xdr:nvSpPr>
        <xdr:cNvPr id="212" name="Text Box 43"/>
        <xdr:cNvSpPr txBox="1">
          <a:spLocks noChangeArrowheads="1"/>
        </xdr:cNvSpPr>
      </xdr:nvSpPr>
      <xdr:spPr>
        <a:xfrm>
          <a:off x="7800975" y="14576425"/>
          <a:ext cx="2715260" cy="161925"/>
        </a:xfrm>
        <a:prstGeom prst="rect">
          <a:avLst/>
        </a:prstGeom>
        <a:noFill/>
        <a:ln w="9525">
          <a:noFill/>
          <a:miter lim="800000"/>
        </a:ln>
      </xdr:spPr>
    </xdr:sp>
    <xdr:clientData/>
  </xdr:twoCellAnchor>
  <xdr:twoCellAnchor editAs="oneCell">
    <xdr:from>
      <xdr:col>6</xdr:col>
      <xdr:colOff>876300</xdr:colOff>
      <xdr:row>21</xdr:row>
      <xdr:rowOff>0</xdr:rowOff>
    </xdr:from>
    <xdr:to>
      <xdr:col>10</xdr:col>
      <xdr:colOff>334010</xdr:colOff>
      <xdr:row>21</xdr:row>
      <xdr:rowOff>161925</xdr:rowOff>
    </xdr:to>
    <xdr:sp>
      <xdr:nvSpPr>
        <xdr:cNvPr id="213" name="Text Box 43"/>
        <xdr:cNvSpPr txBox="1">
          <a:spLocks noChangeArrowheads="1"/>
        </xdr:cNvSpPr>
      </xdr:nvSpPr>
      <xdr:spPr>
        <a:xfrm>
          <a:off x="7800975" y="14576425"/>
          <a:ext cx="2715260" cy="161925"/>
        </a:xfrm>
        <a:prstGeom prst="rect">
          <a:avLst/>
        </a:prstGeom>
        <a:noFill/>
        <a:ln w="9525">
          <a:noFill/>
          <a:miter lim="800000"/>
        </a:ln>
      </xdr:spPr>
    </xdr:sp>
    <xdr:clientData/>
  </xdr:twoCellAnchor>
  <xdr:twoCellAnchor editAs="oneCell">
    <xdr:from>
      <xdr:col>7</xdr:col>
      <xdr:colOff>685800</xdr:colOff>
      <xdr:row>21</xdr:row>
      <xdr:rowOff>0</xdr:rowOff>
    </xdr:from>
    <xdr:to>
      <xdr:col>10</xdr:col>
      <xdr:colOff>672465</xdr:colOff>
      <xdr:row>21</xdr:row>
      <xdr:rowOff>161925</xdr:rowOff>
    </xdr:to>
    <xdr:sp>
      <xdr:nvSpPr>
        <xdr:cNvPr id="214" name="Text Box 43"/>
        <xdr:cNvSpPr txBox="1">
          <a:spLocks noChangeArrowheads="1"/>
        </xdr:cNvSpPr>
      </xdr:nvSpPr>
      <xdr:spPr>
        <a:xfrm>
          <a:off x="8686800" y="14576425"/>
          <a:ext cx="216789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252730</xdr:colOff>
      <xdr:row>21</xdr:row>
      <xdr:rowOff>161925</xdr:rowOff>
    </xdr:to>
    <xdr:sp>
      <xdr:nvSpPr>
        <xdr:cNvPr id="215" name="Text Box 43"/>
        <xdr:cNvSpPr txBox="1">
          <a:spLocks noChangeArrowheads="1"/>
        </xdr:cNvSpPr>
      </xdr:nvSpPr>
      <xdr:spPr>
        <a:xfrm>
          <a:off x="4952365" y="14576425"/>
          <a:ext cx="222504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711835</xdr:colOff>
      <xdr:row>21</xdr:row>
      <xdr:rowOff>161925</xdr:rowOff>
    </xdr:to>
    <xdr:sp>
      <xdr:nvSpPr>
        <xdr:cNvPr id="216" name="Text Box 43"/>
        <xdr:cNvSpPr txBox="1">
          <a:spLocks noChangeArrowheads="1"/>
        </xdr:cNvSpPr>
      </xdr:nvSpPr>
      <xdr:spPr>
        <a:xfrm>
          <a:off x="4952365" y="14576425"/>
          <a:ext cx="2684145"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217"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6</xdr:col>
      <xdr:colOff>876300</xdr:colOff>
      <xdr:row>21</xdr:row>
      <xdr:rowOff>0</xdr:rowOff>
    </xdr:from>
    <xdr:to>
      <xdr:col>9</xdr:col>
      <xdr:colOff>778510</xdr:colOff>
      <xdr:row>21</xdr:row>
      <xdr:rowOff>161925</xdr:rowOff>
    </xdr:to>
    <xdr:sp>
      <xdr:nvSpPr>
        <xdr:cNvPr id="218" name="Text Box 43"/>
        <xdr:cNvSpPr txBox="1">
          <a:spLocks noChangeArrowheads="1"/>
        </xdr:cNvSpPr>
      </xdr:nvSpPr>
      <xdr:spPr>
        <a:xfrm>
          <a:off x="7800975" y="14576425"/>
          <a:ext cx="2350135"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252730</xdr:colOff>
      <xdr:row>21</xdr:row>
      <xdr:rowOff>161925</xdr:rowOff>
    </xdr:to>
    <xdr:sp>
      <xdr:nvSpPr>
        <xdr:cNvPr id="219" name="Text Box 43"/>
        <xdr:cNvSpPr txBox="1">
          <a:spLocks noChangeArrowheads="1"/>
        </xdr:cNvSpPr>
      </xdr:nvSpPr>
      <xdr:spPr>
        <a:xfrm>
          <a:off x="4952365" y="14576425"/>
          <a:ext cx="2225040" cy="161925"/>
        </a:xfrm>
        <a:prstGeom prst="rect">
          <a:avLst/>
        </a:prstGeom>
        <a:noFill/>
        <a:ln w="9525">
          <a:noFill/>
          <a:miter lim="800000"/>
        </a:ln>
      </xdr:spPr>
    </xdr:sp>
    <xdr:clientData/>
  </xdr:twoCellAnchor>
  <xdr:twoCellAnchor editAs="oneCell">
    <xdr:from>
      <xdr:col>5</xdr:col>
      <xdr:colOff>0</xdr:colOff>
      <xdr:row>21</xdr:row>
      <xdr:rowOff>0</xdr:rowOff>
    </xdr:from>
    <xdr:to>
      <xdr:col>6</xdr:col>
      <xdr:colOff>711835</xdr:colOff>
      <xdr:row>21</xdr:row>
      <xdr:rowOff>161925</xdr:rowOff>
    </xdr:to>
    <xdr:sp>
      <xdr:nvSpPr>
        <xdr:cNvPr id="220" name="Text Box 43"/>
        <xdr:cNvSpPr txBox="1">
          <a:spLocks noChangeArrowheads="1"/>
        </xdr:cNvSpPr>
      </xdr:nvSpPr>
      <xdr:spPr>
        <a:xfrm>
          <a:off x="4952365" y="14576425"/>
          <a:ext cx="2684145" cy="161925"/>
        </a:xfrm>
        <a:prstGeom prst="rect">
          <a:avLst/>
        </a:prstGeom>
        <a:noFill/>
        <a:ln w="9525">
          <a:noFill/>
          <a:miter lim="800000"/>
        </a:ln>
      </xdr:spPr>
    </xdr:sp>
    <xdr:clientData/>
  </xdr:twoCellAnchor>
  <xdr:twoCellAnchor editAs="oneCell">
    <xdr:from>
      <xdr:col>5</xdr:col>
      <xdr:colOff>685800</xdr:colOff>
      <xdr:row>21</xdr:row>
      <xdr:rowOff>0</xdr:rowOff>
    </xdr:from>
    <xdr:to>
      <xdr:col>6</xdr:col>
      <xdr:colOff>1062990</xdr:colOff>
      <xdr:row>21</xdr:row>
      <xdr:rowOff>161925</xdr:rowOff>
    </xdr:to>
    <xdr:sp>
      <xdr:nvSpPr>
        <xdr:cNvPr id="221" name="Text Box 43"/>
        <xdr:cNvSpPr txBox="1">
          <a:spLocks noChangeArrowheads="1"/>
        </xdr:cNvSpPr>
      </xdr:nvSpPr>
      <xdr:spPr>
        <a:xfrm>
          <a:off x="5638165" y="14576425"/>
          <a:ext cx="2349500" cy="161925"/>
        </a:xfrm>
        <a:prstGeom prst="rect">
          <a:avLst/>
        </a:prstGeom>
        <a:noFill/>
        <a:ln w="9525">
          <a:noFill/>
          <a:miter lim="800000"/>
        </a:ln>
      </xdr:spPr>
    </xdr:sp>
    <xdr:clientData/>
  </xdr:twoCellAnchor>
  <xdr:twoCellAnchor editAs="oneCell">
    <xdr:from>
      <xdr:col>6</xdr:col>
      <xdr:colOff>876300</xdr:colOff>
      <xdr:row>21</xdr:row>
      <xdr:rowOff>0</xdr:rowOff>
    </xdr:from>
    <xdr:to>
      <xdr:col>9</xdr:col>
      <xdr:colOff>778510</xdr:colOff>
      <xdr:row>21</xdr:row>
      <xdr:rowOff>161925</xdr:rowOff>
    </xdr:to>
    <xdr:sp>
      <xdr:nvSpPr>
        <xdr:cNvPr id="222" name="Text Box 43"/>
        <xdr:cNvSpPr txBox="1">
          <a:spLocks noChangeArrowheads="1"/>
        </xdr:cNvSpPr>
      </xdr:nvSpPr>
      <xdr:spPr>
        <a:xfrm>
          <a:off x="7800975" y="14576425"/>
          <a:ext cx="235013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615315</xdr:colOff>
      <xdr:row>21</xdr:row>
      <xdr:rowOff>161925</xdr:rowOff>
    </xdr:to>
    <xdr:sp>
      <xdr:nvSpPr>
        <xdr:cNvPr id="223" name="Text Box 43"/>
        <xdr:cNvSpPr txBox="1">
          <a:spLocks noChangeArrowheads="1"/>
        </xdr:cNvSpPr>
      </xdr:nvSpPr>
      <xdr:spPr>
        <a:xfrm>
          <a:off x="4952365" y="14576425"/>
          <a:ext cx="366395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224"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426085</xdr:colOff>
      <xdr:row>21</xdr:row>
      <xdr:rowOff>161925</xdr:rowOff>
    </xdr:to>
    <xdr:sp>
      <xdr:nvSpPr>
        <xdr:cNvPr id="225" name="Text Box 43"/>
        <xdr:cNvSpPr txBox="1">
          <a:spLocks noChangeArrowheads="1"/>
        </xdr:cNvSpPr>
      </xdr:nvSpPr>
      <xdr:spPr>
        <a:xfrm>
          <a:off x="5638165" y="14576425"/>
          <a:ext cx="3474720"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226"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227"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445770</xdr:colOff>
      <xdr:row>21</xdr:row>
      <xdr:rowOff>161925</xdr:rowOff>
    </xdr:to>
    <xdr:sp>
      <xdr:nvSpPr>
        <xdr:cNvPr id="228" name="Text Box 43"/>
        <xdr:cNvSpPr txBox="1">
          <a:spLocks noChangeArrowheads="1"/>
        </xdr:cNvSpPr>
      </xdr:nvSpPr>
      <xdr:spPr>
        <a:xfrm>
          <a:off x="8686800" y="14576425"/>
          <a:ext cx="384238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445770</xdr:colOff>
      <xdr:row>21</xdr:row>
      <xdr:rowOff>161925</xdr:rowOff>
    </xdr:to>
    <xdr:sp>
      <xdr:nvSpPr>
        <xdr:cNvPr id="229" name="Text Box 43"/>
        <xdr:cNvSpPr txBox="1">
          <a:spLocks noChangeArrowheads="1"/>
        </xdr:cNvSpPr>
      </xdr:nvSpPr>
      <xdr:spPr>
        <a:xfrm>
          <a:off x="8686800" y="14576425"/>
          <a:ext cx="3842385" cy="161925"/>
        </a:xfrm>
        <a:prstGeom prst="rect">
          <a:avLst/>
        </a:prstGeom>
        <a:noFill/>
        <a:ln w="9525">
          <a:noFill/>
          <a:miter lim="800000"/>
        </a:ln>
      </xdr:spPr>
    </xdr:sp>
    <xdr:clientData/>
  </xdr:twoCellAnchor>
  <xdr:twoCellAnchor editAs="oneCell">
    <xdr:from>
      <xdr:col>8</xdr:col>
      <xdr:colOff>685800</xdr:colOff>
      <xdr:row>21</xdr:row>
      <xdr:rowOff>0</xdr:rowOff>
    </xdr:from>
    <xdr:to>
      <xdr:col>12</xdr:col>
      <xdr:colOff>495300</xdr:colOff>
      <xdr:row>21</xdr:row>
      <xdr:rowOff>161925</xdr:rowOff>
    </xdr:to>
    <xdr:sp>
      <xdr:nvSpPr>
        <xdr:cNvPr id="230" name="Text Box 43"/>
        <xdr:cNvSpPr txBox="1">
          <a:spLocks noChangeArrowheads="1"/>
        </xdr:cNvSpPr>
      </xdr:nvSpPr>
      <xdr:spPr>
        <a:xfrm>
          <a:off x="9372600" y="14576425"/>
          <a:ext cx="3206115"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231"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426085</xdr:colOff>
      <xdr:row>21</xdr:row>
      <xdr:rowOff>161925</xdr:rowOff>
    </xdr:to>
    <xdr:sp>
      <xdr:nvSpPr>
        <xdr:cNvPr id="232" name="Text Box 43"/>
        <xdr:cNvSpPr txBox="1">
          <a:spLocks noChangeArrowheads="1"/>
        </xdr:cNvSpPr>
      </xdr:nvSpPr>
      <xdr:spPr>
        <a:xfrm>
          <a:off x="5638165" y="14576425"/>
          <a:ext cx="3474720"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233"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80645</xdr:colOff>
      <xdr:row>21</xdr:row>
      <xdr:rowOff>161925</xdr:rowOff>
    </xdr:to>
    <xdr:sp>
      <xdr:nvSpPr>
        <xdr:cNvPr id="234" name="Text Box 43"/>
        <xdr:cNvSpPr txBox="1">
          <a:spLocks noChangeArrowheads="1"/>
        </xdr:cNvSpPr>
      </xdr:nvSpPr>
      <xdr:spPr>
        <a:xfrm>
          <a:off x="8686800" y="14576425"/>
          <a:ext cx="3477260" cy="161925"/>
        </a:xfrm>
        <a:prstGeom prst="rect">
          <a:avLst/>
        </a:prstGeom>
        <a:noFill/>
        <a:ln w="9525">
          <a:noFill/>
          <a:miter lim="800000"/>
        </a:ln>
      </xdr:spPr>
    </xdr:sp>
    <xdr:clientData/>
  </xdr:twoCellAnchor>
  <xdr:twoCellAnchor editAs="oneCell">
    <xdr:from>
      <xdr:col>5</xdr:col>
      <xdr:colOff>0</xdr:colOff>
      <xdr:row>21</xdr:row>
      <xdr:rowOff>0</xdr:rowOff>
    </xdr:from>
    <xdr:to>
      <xdr:col>7</xdr:col>
      <xdr:colOff>243205</xdr:colOff>
      <xdr:row>21</xdr:row>
      <xdr:rowOff>161925</xdr:rowOff>
    </xdr:to>
    <xdr:sp>
      <xdr:nvSpPr>
        <xdr:cNvPr id="235" name="Text Box 43"/>
        <xdr:cNvSpPr txBox="1">
          <a:spLocks noChangeArrowheads="1"/>
        </xdr:cNvSpPr>
      </xdr:nvSpPr>
      <xdr:spPr>
        <a:xfrm>
          <a:off x="4952365" y="14576425"/>
          <a:ext cx="3291840" cy="161925"/>
        </a:xfrm>
        <a:prstGeom prst="rect">
          <a:avLst/>
        </a:prstGeom>
        <a:noFill/>
        <a:ln w="9525">
          <a:noFill/>
          <a:miter lim="800000"/>
        </a:ln>
      </xdr:spPr>
    </xdr:sp>
    <xdr:clientData/>
  </xdr:twoCellAnchor>
  <xdr:twoCellAnchor editAs="oneCell">
    <xdr:from>
      <xdr:col>5</xdr:col>
      <xdr:colOff>685800</xdr:colOff>
      <xdr:row>21</xdr:row>
      <xdr:rowOff>0</xdr:rowOff>
    </xdr:from>
    <xdr:to>
      <xdr:col>8</xdr:col>
      <xdr:colOff>426085</xdr:colOff>
      <xdr:row>21</xdr:row>
      <xdr:rowOff>161925</xdr:rowOff>
    </xdr:to>
    <xdr:sp>
      <xdr:nvSpPr>
        <xdr:cNvPr id="236" name="Text Box 43"/>
        <xdr:cNvSpPr txBox="1">
          <a:spLocks noChangeArrowheads="1"/>
        </xdr:cNvSpPr>
      </xdr:nvSpPr>
      <xdr:spPr>
        <a:xfrm>
          <a:off x="5638165" y="14576425"/>
          <a:ext cx="3474720" cy="161925"/>
        </a:xfrm>
        <a:prstGeom prst="rect">
          <a:avLst/>
        </a:prstGeom>
        <a:noFill/>
        <a:ln w="9525">
          <a:noFill/>
          <a:miter lim="800000"/>
        </a:ln>
      </xdr:spPr>
    </xdr:sp>
    <xdr:clientData/>
  </xdr:twoCellAnchor>
  <xdr:twoCellAnchor editAs="oneCell">
    <xdr:from>
      <xdr:col>6</xdr:col>
      <xdr:colOff>876300</xdr:colOff>
      <xdr:row>21</xdr:row>
      <xdr:rowOff>0</xdr:rowOff>
    </xdr:from>
    <xdr:to>
      <xdr:col>11</xdr:col>
      <xdr:colOff>51435</xdr:colOff>
      <xdr:row>21</xdr:row>
      <xdr:rowOff>161925</xdr:rowOff>
    </xdr:to>
    <xdr:sp>
      <xdr:nvSpPr>
        <xdr:cNvPr id="237" name="Text Box 43"/>
        <xdr:cNvSpPr txBox="1">
          <a:spLocks noChangeArrowheads="1"/>
        </xdr:cNvSpPr>
      </xdr:nvSpPr>
      <xdr:spPr>
        <a:xfrm>
          <a:off x="7800975" y="14576425"/>
          <a:ext cx="3476625" cy="161925"/>
        </a:xfrm>
        <a:prstGeom prst="rect">
          <a:avLst/>
        </a:prstGeom>
        <a:noFill/>
        <a:ln w="9525">
          <a:noFill/>
          <a:miter lim="800000"/>
        </a:ln>
      </xdr:spPr>
    </xdr:sp>
    <xdr:clientData/>
  </xdr:twoCellAnchor>
  <xdr:twoCellAnchor editAs="oneCell">
    <xdr:from>
      <xdr:col>7</xdr:col>
      <xdr:colOff>685800</xdr:colOff>
      <xdr:row>21</xdr:row>
      <xdr:rowOff>0</xdr:rowOff>
    </xdr:from>
    <xdr:to>
      <xdr:col>12</xdr:col>
      <xdr:colOff>80645</xdr:colOff>
      <xdr:row>21</xdr:row>
      <xdr:rowOff>161925</xdr:rowOff>
    </xdr:to>
    <xdr:sp>
      <xdr:nvSpPr>
        <xdr:cNvPr id="238" name="Text Box 43"/>
        <xdr:cNvSpPr txBox="1">
          <a:spLocks noChangeArrowheads="1"/>
        </xdr:cNvSpPr>
      </xdr:nvSpPr>
      <xdr:spPr>
        <a:xfrm>
          <a:off x="8686800" y="14576425"/>
          <a:ext cx="3477260" cy="161925"/>
        </a:xfrm>
        <a:prstGeom prst="rect">
          <a:avLst/>
        </a:prstGeom>
        <a:noFill/>
        <a:ln w="9525">
          <a:noFill/>
          <a:miter lim="800000"/>
        </a:ln>
      </xdr:spPr>
    </xdr:sp>
    <xdr:clientData/>
  </xdr:twoCellAnchor>
  <xdr:twoCellAnchor editAs="oneCell">
    <xdr:from>
      <xdr:col>10</xdr:col>
      <xdr:colOff>1043940</xdr:colOff>
      <xdr:row>15</xdr:row>
      <xdr:rowOff>0</xdr:rowOff>
    </xdr:from>
    <xdr:to>
      <xdr:col>11</xdr:col>
      <xdr:colOff>91440</xdr:colOff>
      <xdr:row>15</xdr:row>
      <xdr:rowOff>161925</xdr:rowOff>
    </xdr:to>
    <xdr:sp>
      <xdr:nvSpPr>
        <xdr:cNvPr id="239" name="Text Box 43"/>
        <xdr:cNvSpPr txBox="1">
          <a:spLocks noChangeArrowheads="1"/>
        </xdr:cNvSpPr>
      </xdr:nvSpPr>
      <xdr:spPr>
        <a:xfrm>
          <a:off x="11226165" y="10258425"/>
          <a:ext cx="91440"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66040</xdr:colOff>
      <xdr:row>15</xdr:row>
      <xdr:rowOff>161925</xdr:rowOff>
    </xdr:to>
    <xdr:sp>
      <xdr:nvSpPr>
        <xdr:cNvPr id="240" name="Text Box 43"/>
        <xdr:cNvSpPr txBox="1">
          <a:spLocks noChangeArrowheads="1"/>
        </xdr:cNvSpPr>
      </xdr:nvSpPr>
      <xdr:spPr>
        <a:xfrm>
          <a:off x="11226165" y="10258425"/>
          <a:ext cx="923290"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244475</xdr:colOff>
      <xdr:row>15</xdr:row>
      <xdr:rowOff>161925</xdr:rowOff>
    </xdr:to>
    <xdr:sp>
      <xdr:nvSpPr>
        <xdr:cNvPr id="241" name="Text Box 43"/>
        <xdr:cNvSpPr txBox="1">
          <a:spLocks noChangeArrowheads="1"/>
        </xdr:cNvSpPr>
      </xdr:nvSpPr>
      <xdr:spPr>
        <a:xfrm>
          <a:off x="11226165" y="10258425"/>
          <a:ext cx="1101725"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244475</xdr:colOff>
      <xdr:row>15</xdr:row>
      <xdr:rowOff>161925</xdr:rowOff>
    </xdr:to>
    <xdr:sp>
      <xdr:nvSpPr>
        <xdr:cNvPr id="242" name="Text Box 43"/>
        <xdr:cNvSpPr txBox="1">
          <a:spLocks noChangeArrowheads="1"/>
        </xdr:cNvSpPr>
      </xdr:nvSpPr>
      <xdr:spPr>
        <a:xfrm>
          <a:off x="11226165" y="10258425"/>
          <a:ext cx="1101725"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730885</xdr:colOff>
      <xdr:row>15</xdr:row>
      <xdr:rowOff>161925</xdr:rowOff>
    </xdr:to>
    <xdr:sp>
      <xdr:nvSpPr>
        <xdr:cNvPr id="243" name="Text Box 43"/>
        <xdr:cNvSpPr txBox="1">
          <a:spLocks noChangeArrowheads="1"/>
        </xdr:cNvSpPr>
      </xdr:nvSpPr>
      <xdr:spPr>
        <a:xfrm>
          <a:off x="11226165" y="10258425"/>
          <a:ext cx="1588135"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730885</xdr:colOff>
      <xdr:row>15</xdr:row>
      <xdr:rowOff>161925</xdr:rowOff>
    </xdr:to>
    <xdr:sp>
      <xdr:nvSpPr>
        <xdr:cNvPr id="244" name="Text Box 43"/>
        <xdr:cNvSpPr txBox="1">
          <a:spLocks noChangeArrowheads="1"/>
        </xdr:cNvSpPr>
      </xdr:nvSpPr>
      <xdr:spPr>
        <a:xfrm>
          <a:off x="11226165" y="10258425"/>
          <a:ext cx="1588135"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100965</xdr:colOff>
      <xdr:row>15</xdr:row>
      <xdr:rowOff>161925</xdr:rowOff>
    </xdr:to>
    <xdr:sp>
      <xdr:nvSpPr>
        <xdr:cNvPr id="245" name="Text Box 43"/>
        <xdr:cNvSpPr txBox="1">
          <a:spLocks noChangeArrowheads="1"/>
        </xdr:cNvSpPr>
      </xdr:nvSpPr>
      <xdr:spPr>
        <a:xfrm>
          <a:off x="11226165" y="10258425"/>
          <a:ext cx="958215" cy="161925"/>
        </a:xfrm>
        <a:prstGeom prst="rect">
          <a:avLst/>
        </a:prstGeom>
        <a:noFill/>
        <a:ln w="9525">
          <a:noFill/>
          <a:miter lim="800000"/>
        </a:ln>
      </xdr:spPr>
    </xdr:sp>
    <xdr:clientData/>
  </xdr:twoCellAnchor>
  <xdr:twoCellAnchor editAs="oneCell">
    <xdr:from>
      <xdr:col>10</xdr:col>
      <xdr:colOff>1043940</xdr:colOff>
      <xdr:row>15</xdr:row>
      <xdr:rowOff>0</xdr:rowOff>
    </xdr:from>
    <xdr:to>
      <xdr:col>11</xdr:col>
      <xdr:colOff>91440</xdr:colOff>
      <xdr:row>15</xdr:row>
      <xdr:rowOff>161925</xdr:rowOff>
    </xdr:to>
    <xdr:sp>
      <xdr:nvSpPr>
        <xdr:cNvPr id="246" name="Text Box 43"/>
        <xdr:cNvSpPr txBox="1">
          <a:spLocks noChangeArrowheads="1"/>
        </xdr:cNvSpPr>
      </xdr:nvSpPr>
      <xdr:spPr>
        <a:xfrm>
          <a:off x="11226165" y="10258425"/>
          <a:ext cx="91440"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66040</xdr:colOff>
      <xdr:row>15</xdr:row>
      <xdr:rowOff>161925</xdr:rowOff>
    </xdr:to>
    <xdr:sp>
      <xdr:nvSpPr>
        <xdr:cNvPr id="247" name="Text Box 43"/>
        <xdr:cNvSpPr txBox="1">
          <a:spLocks noChangeArrowheads="1"/>
        </xdr:cNvSpPr>
      </xdr:nvSpPr>
      <xdr:spPr>
        <a:xfrm>
          <a:off x="11226165" y="10258425"/>
          <a:ext cx="923290"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244475</xdr:colOff>
      <xdr:row>15</xdr:row>
      <xdr:rowOff>161925</xdr:rowOff>
    </xdr:to>
    <xdr:sp>
      <xdr:nvSpPr>
        <xdr:cNvPr id="248" name="Text Box 43"/>
        <xdr:cNvSpPr txBox="1">
          <a:spLocks noChangeArrowheads="1"/>
        </xdr:cNvSpPr>
      </xdr:nvSpPr>
      <xdr:spPr>
        <a:xfrm>
          <a:off x="11226165" y="10258425"/>
          <a:ext cx="1101725"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365760</xdr:colOff>
      <xdr:row>15</xdr:row>
      <xdr:rowOff>161925</xdr:rowOff>
    </xdr:to>
    <xdr:sp>
      <xdr:nvSpPr>
        <xdr:cNvPr id="249" name="Text Box 43"/>
        <xdr:cNvSpPr txBox="1">
          <a:spLocks noChangeArrowheads="1"/>
        </xdr:cNvSpPr>
      </xdr:nvSpPr>
      <xdr:spPr>
        <a:xfrm>
          <a:off x="11226165" y="10258425"/>
          <a:ext cx="1223010" cy="161925"/>
        </a:xfrm>
        <a:prstGeom prst="rect">
          <a:avLst/>
        </a:prstGeom>
        <a:noFill/>
        <a:ln w="9525">
          <a:noFill/>
          <a:miter lim="800000"/>
        </a:ln>
      </xdr:spPr>
    </xdr:sp>
    <xdr:clientData/>
  </xdr:twoCellAnchor>
  <xdr:twoCellAnchor editAs="oneCell">
    <xdr:from>
      <xdr:col>10</xdr:col>
      <xdr:colOff>1043940</xdr:colOff>
      <xdr:row>15</xdr:row>
      <xdr:rowOff>0</xdr:rowOff>
    </xdr:from>
    <xdr:to>
      <xdr:col>11</xdr:col>
      <xdr:colOff>91440</xdr:colOff>
      <xdr:row>15</xdr:row>
      <xdr:rowOff>161925</xdr:rowOff>
    </xdr:to>
    <xdr:sp>
      <xdr:nvSpPr>
        <xdr:cNvPr id="250" name="Text Box 43"/>
        <xdr:cNvSpPr txBox="1">
          <a:spLocks noChangeArrowheads="1"/>
        </xdr:cNvSpPr>
      </xdr:nvSpPr>
      <xdr:spPr>
        <a:xfrm>
          <a:off x="11226165" y="10258425"/>
          <a:ext cx="91440"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66040</xdr:colOff>
      <xdr:row>15</xdr:row>
      <xdr:rowOff>161925</xdr:rowOff>
    </xdr:to>
    <xdr:sp>
      <xdr:nvSpPr>
        <xdr:cNvPr id="251" name="Text Box 43"/>
        <xdr:cNvSpPr txBox="1">
          <a:spLocks noChangeArrowheads="1"/>
        </xdr:cNvSpPr>
      </xdr:nvSpPr>
      <xdr:spPr>
        <a:xfrm>
          <a:off x="11226165" y="10258425"/>
          <a:ext cx="923290"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244475</xdr:colOff>
      <xdr:row>15</xdr:row>
      <xdr:rowOff>161925</xdr:rowOff>
    </xdr:to>
    <xdr:sp>
      <xdr:nvSpPr>
        <xdr:cNvPr id="252" name="Text Box 43"/>
        <xdr:cNvSpPr txBox="1">
          <a:spLocks noChangeArrowheads="1"/>
        </xdr:cNvSpPr>
      </xdr:nvSpPr>
      <xdr:spPr>
        <a:xfrm>
          <a:off x="11226165" y="10258425"/>
          <a:ext cx="1101725" cy="161925"/>
        </a:xfrm>
        <a:prstGeom prst="rect">
          <a:avLst/>
        </a:prstGeom>
        <a:noFill/>
        <a:ln w="9525">
          <a:noFill/>
          <a:miter lim="800000"/>
        </a:ln>
      </xdr:spPr>
    </xdr:sp>
    <xdr:clientData/>
  </xdr:twoCellAnchor>
  <xdr:twoCellAnchor editAs="oneCell">
    <xdr:from>
      <xdr:col>11</xdr:col>
      <xdr:colOff>0</xdr:colOff>
      <xdr:row>15</xdr:row>
      <xdr:rowOff>0</xdr:rowOff>
    </xdr:from>
    <xdr:to>
      <xdr:col>12</xdr:col>
      <xdr:colOff>365760</xdr:colOff>
      <xdr:row>15</xdr:row>
      <xdr:rowOff>161925</xdr:rowOff>
    </xdr:to>
    <xdr:sp>
      <xdr:nvSpPr>
        <xdr:cNvPr id="253" name="Text Box 43"/>
        <xdr:cNvSpPr txBox="1">
          <a:spLocks noChangeArrowheads="1"/>
        </xdr:cNvSpPr>
      </xdr:nvSpPr>
      <xdr:spPr>
        <a:xfrm>
          <a:off x="11226165" y="10258425"/>
          <a:ext cx="1223010" cy="161925"/>
        </a:xfrm>
        <a:prstGeom prst="rect">
          <a:avLst/>
        </a:prstGeom>
        <a:noFill/>
        <a:ln w="9525">
          <a:noFill/>
          <a:miter lim="800000"/>
        </a:ln>
      </xdr:spPr>
    </xdr:sp>
    <xdr:clientData/>
  </xdr:twoCellAnchor>
  <xdr:twoCellAnchor editAs="oneCell">
    <xdr:from>
      <xdr:col>16</xdr:col>
      <xdr:colOff>685800</xdr:colOff>
      <xdr:row>15</xdr:row>
      <xdr:rowOff>0</xdr:rowOff>
    </xdr:from>
    <xdr:to>
      <xdr:col>17</xdr:col>
      <xdr:colOff>91440</xdr:colOff>
      <xdr:row>15</xdr:row>
      <xdr:rowOff>161925</xdr:rowOff>
    </xdr:to>
    <xdr:sp>
      <xdr:nvSpPr>
        <xdr:cNvPr id="254" name="Text Box 43"/>
        <xdr:cNvSpPr txBox="1">
          <a:spLocks noChangeArrowheads="1"/>
        </xdr:cNvSpPr>
      </xdr:nvSpPr>
      <xdr:spPr>
        <a:xfrm>
          <a:off x="24008715" y="10258425"/>
          <a:ext cx="91440" cy="161925"/>
        </a:xfrm>
        <a:prstGeom prst="rect">
          <a:avLst/>
        </a:prstGeom>
        <a:noFill/>
        <a:ln w="9525">
          <a:noFill/>
          <a:miter lim="800000"/>
        </a:ln>
      </xdr:spPr>
    </xdr:sp>
    <xdr:clientData/>
  </xdr:twoCellAnchor>
  <xdr:twoCellAnchor editAs="oneCell">
    <xdr:from>
      <xdr:col>16</xdr:col>
      <xdr:colOff>685800</xdr:colOff>
      <xdr:row>15</xdr:row>
      <xdr:rowOff>0</xdr:rowOff>
    </xdr:from>
    <xdr:to>
      <xdr:col>17</xdr:col>
      <xdr:colOff>91440</xdr:colOff>
      <xdr:row>15</xdr:row>
      <xdr:rowOff>161925</xdr:rowOff>
    </xdr:to>
    <xdr:sp>
      <xdr:nvSpPr>
        <xdr:cNvPr id="255" name="Text Box 43"/>
        <xdr:cNvSpPr txBox="1">
          <a:spLocks noChangeArrowheads="1"/>
        </xdr:cNvSpPr>
      </xdr:nvSpPr>
      <xdr:spPr>
        <a:xfrm>
          <a:off x="24008715" y="10258425"/>
          <a:ext cx="91440" cy="161925"/>
        </a:xfrm>
        <a:prstGeom prst="rect">
          <a:avLst/>
        </a:prstGeom>
        <a:noFill/>
        <a:ln w="9525">
          <a:noFill/>
          <a:miter lim="800000"/>
        </a:ln>
      </xdr:spPr>
    </xdr:sp>
    <xdr:clientData/>
  </xdr:twoCellAnchor>
  <xdr:twoCellAnchor editAs="oneCell">
    <xdr:from>
      <xdr:col>16</xdr:col>
      <xdr:colOff>685800</xdr:colOff>
      <xdr:row>15</xdr:row>
      <xdr:rowOff>0</xdr:rowOff>
    </xdr:from>
    <xdr:to>
      <xdr:col>17</xdr:col>
      <xdr:colOff>91440</xdr:colOff>
      <xdr:row>15</xdr:row>
      <xdr:rowOff>161925</xdr:rowOff>
    </xdr:to>
    <xdr:sp>
      <xdr:nvSpPr>
        <xdr:cNvPr id="256" name="Text Box 43"/>
        <xdr:cNvSpPr txBox="1">
          <a:spLocks noChangeArrowheads="1"/>
        </xdr:cNvSpPr>
      </xdr:nvSpPr>
      <xdr:spPr>
        <a:xfrm>
          <a:off x="24008715" y="10258425"/>
          <a:ext cx="91440" cy="1619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9"/>
  <sheetViews>
    <sheetView tabSelected="1" view="pageBreakPreview" zoomScaleNormal="85" workbookViewId="0">
      <pane xSplit="3" ySplit="4" topLeftCell="O24" activePane="bottomRight" state="frozen"/>
      <selection/>
      <selection pane="topRight"/>
      <selection pane="bottomLeft"/>
      <selection pane="bottomRight" activeCell="A1" sqref="$A1:$XFD1048576"/>
    </sheetView>
  </sheetViews>
  <sheetFormatPr defaultColWidth="9" defaultRowHeight="13.5"/>
  <cols>
    <col min="1" max="1" width="9" style="1"/>
    <col min="2" max="2" width="28.9916666666667" style="1" customWidth="1"/>
    <col min="3" max="5" width="9" style="1" customWidth="1"/>
    <col min="6" max="6" width="25.8833333333333" style="1" customWidth="1"/>
    <col min="7" max="7" width="14.125" style="1"/>
    <col min="8" max="8" width="9" style="1"/>
    <col min="9" max="9" width="9" style="1" customWidth="1"/>
    <col min="10" max="10" width="10.625" style="1" customWidth="1"/>
    <col min="11" max="11" width="13.7" style="1" customWidth="1"/>
    <col min="12" max="12" width="11.25" style="1"/>
    <col min="13" max="13" width="15.5" style="1"/>
    <col min="14" max="14" width="15.625" style="1"/>
    <col min="15" max="15" width="69.625" style="1" customWidth="1"/>
    <col min="16" max="16" width="46.75" style="1" customWidth="1"/>
    <col min="17" max="19" width="9" style="1"/>
    <col min="20" max="20" width="9" style="7"/>
    <col min="21" max="21" width="24.75" style="1" customWidth="1"/>
    <col min="22" max="16384" width="9" style="1"/>
  </cols>
  <sheetData>
    <row r="1" s="1" customFormat="1" ht="14.25" spans="1:21">
      <c r="A1" s="8"/>
      <c r="B1" s="8" t="s">
        <v>0</v>
      </c>
      <c r="C1" s="8"/>
      <c r="D1" s="8"/>
      <c r="E1" s="8"/>
      <c r="F1" s="8"/>
      <c r="G1" s="8"/>
      <c r="H1" s="8"/>
      <c r="I1" s="8"/>
      <c r="J1" s="8"/>
      <c r="K1" s="8"/>
      <c r="L1" s="8"/>
      <c r="M1" s="8"/>
      <c r="N1" s="8"/>
      <c r="O1" s="8"/>
      <c r="P1" s="8"/>
      <c r="Q1" s="8"/>
      <c r="R1" s="31"/>
      <c r="S1" s="31"/>
      <c r="T1" s="32"/>
      <c r="U1" s="31"/>
    </row>
    <row r="2" s="1" customFormat="1" ht="50" customHeight="1" spans="1:21">
      <c r="A2" s="9" t="s">
        <v>1</v>
      </c>
      <c r="B2" s="9"/>
      <c r="C2" s="9"/>
      <c r="D2" s="9"/>
      <c r="E2" s="9"/>
      <c r="F2" s="9"/>
      <c r="G2" s="9"/>
      <c r="H2" s="9"/>
      <c r="I2" s="9"/>
      <c r="J2" s="9"/>
      <c r="K2" s="9"/>
      <c r="L2" s="9"/>
      <c r="M2" s="9"/>
      <c r="N2" s="9"/>
      <c r="O2" s="9"/>
      <c r="P2" s="9"/>
      <c r="Q2" s="8"/>
      <c r="R2" s="31"/>
      <c r="S2" s="31"/>
      <c r="T2" s="32"/>
      <c r="U2" s="31"/>
    </row>
    <row r="3" s="1" customFormat="1" ht="14.25" spans="1:21">
      <c r="A3" s="10" t="s">
        <v>2</v>
      </c>
      <c r="B3" s="8"/>
      <c r="C3" s="8"/>
      <c r="D3" s="8"/>
      <c r="E3" s="8"/>
      <c r="F3" s="8"/>
      <c r="G3" s="8"/>
      <c r="H3" s="8"/>
      <c r="I3" s="8"/>
      <c r="J3" s="8"/>
      <c r="K3" s="8"/>
      <c r="L3" s="8"/>
      <c r="M3" s="8"/>
      <c r="N3" s="8"/>
      <c r="O3" s="8"/>
      <c r="P3" s="8"/>
      <c r="Q3" s="8"/>
      <c r="R3" s="31"/>
      <c r="S3" s="31"/>
      <c r="T3" s="32"/>
      <c r="U3" s="31"/>
    </row>
    <row r="4" s="2" customFormat="1" ht="57" spans="1:21">
      <c r="A4" s="11" t="s">
        <v>3</v>
      </c>
      <c r="B4" s="11" t="s">
        <v>4</v>
      </c>
      <c r="C4" s="11" t="s">
        <v>5</v>
      </c>
      <c r="D4" s="11" t="s">
        <v>6</v>
      </c>
      <c r="E4" s="11" t="s">
        <v>7</v>
      </c>
      <c r="F4" s="11" t="s">
        <v>8</v>
      </c>
      <c r="G4" s="11" t="s">
        <v>9</v>
      </c>
      <c r="H4" s="12" t="s">
        <v>10</v>
      </c>
      <c r="I4" s="11" t="s">
        <v>11</v>
      </c>
      <c r="J4" s="11" t="s">
        <v>12</v>
      </c>
      <c r="K4" s="12" t="s">
        <v>13</v>
      </c>
      <c r="L4" s="12" t="s">
        <v>14</v>
      </c>
      <c r="M4" s="12" t="s">
        <v>15</v>
      </c>
      <c r="N4" s="12" t="s">
        <v>16</v>
      </c>
      <c r="O4" s="12" t="s">
        <v>17</v>
      </c>
      <c r="P4" s="12" t="s">
        <v>18</v>
      </c>
      <c r="Q4" s="12" t="s">
        <v>19</v>
      </c>
      <c r="R4" s="33"/>
      <c r="S4" s="33"/>
      <c r="T4" s="34"/>
      <c r="U4" s="33"/>
    </row>
    <row r="5" s="3" customFormat="1" ht="14.25" spans="1:21">
      <c r="A5" s="13" t="s">
        <v>20</v>
      </c>
      <c r="B5" s="14" t="s">
        <v>21</v>
      </c>
      <c r="C5" s="15"/>
      <c r="D5" s="13"/>
      <c r="E5" s="13"/>
      <c r="F5" s="13"/>
      <c r="G5" s="13">
        <f>G6+G17+G41</f>
        <v>3994418.079</v>
      </c>
      <c r="H5" s="13">
        <f t="shared" ref="H5:M5" si="0">H6+H17+H41</f>
        <v>443543</v>
      </c>
      <c r="I5" s="13"/>
      <c r="J5" s="13"/>
      <c r="K5" s="13"/>
      <c r="L5" s="23">
        <f t="shared" si="0"/>
        <v>40817.51</v>
      </c>
      <c r="M5" s="23">
        <f t="shared" si="0"/>
        <v>341139.84</v>
      </c>
      <c r="N5" s="24">
        <f>M5/H5</f>
        <v>0.769124617004439</v>
      </c>
      <c r="O5" s="25"/>
      <c r="P5" s="25"/>
      <c r="Q5" s="25"/>
      <c r="R5" s="35">
        <v>38684.4</v>
      </c>
      <c r="S5" s="35">
        <v>300322.33</v>
      </c>
      <c r="T5" s="36">
        <v>0.677098567669876</v>
      </c>
      <c r="U5" s="35"/>
    </row>
    <row r="6" s="3" customFormat="1" ht="20" customHeight="1" spans="1:21">
      <c r="A6" s="13" t="s">
        <v>22</v>
      </c>
      <c r="B6" s="14" t="s">
        <v>23</v>
      </c>
      <c r="C6" s="15"/>
      <c r="D6" s="13"/>
      <c r="E6" s="13"/>
      <c r="F6" s="13"/>
      <c r="G6" s="13">
        <f>SUM(G7:G16)</f>
        <v>1289995</v>
      </c>
      <c r="H6" s="13">
        <f t="shared" ref="H6:M6" si="1">SUM(H7:H16)</f>
        <v>77500</v>
      </c>
      <c r="I6" s="13"/>
      <c r="J6" s="13"/>
      <c r="K6" s="13"/>
      <c r="L6" s="23">
        <f t="shared" si="1"/>
        <v>5903</v>
      </c>
      <c r="M6" s="23">
        <f t="shared" si="1"/>
        <v>55680</v>
      </c>
      <c r="N6" s="24">
        <f>M6/H6</f>
        <v>0.718451612903226</v>
      </c>
      <c r="O6" s="25"/>
      <c r="P6" s="25"/>
      <c r="Q6" s="25"/>
      <c r="R6" s="35">
        <v>4620</v>
      </c>
      <c r="S6" s="35">
        <v>49777</v>
      </c>
      <c r="T6" s="36">
        <v>0.642283870967742</v>
      </c>
      <c r="U6" s="35"/>
    </row>
    <row r="7" s="4" customFormat="1" ht="40" customHeight="1" spans="1:21">
      <c r="A7" s="16">
        <v>1</v>
      </c>
      <c r="B7" s="17" t="s">
        <v>24</v>
      </c>
      <c r="C7" s="18" t="s">
        <v>22</v>
      </c>
      <c r="D7" s="16" t="s">
        <v>25</v>
      </c>
      <c r="E7" s="16" t="s">
        <v>26</v>
      </c>
      <c r="F7" s="18" t="s">
        <v>27</v>
      </c>
      <c r="G7" s="16">
        <v>30000</v>
      </c>
      <c r="H7" s="16">
        <v>10000</v>
      </c>
      <c r="I7" s="26" t="s">
        <v>28</v>
      </c>
      <c r="J7" s="16" t="s">
        <v>29</v>
      </c>
      <c r="K7" s="16" t="s">
        <v>30</v>
      </c>
      <c r="L7" s="27">
        <v>300</v>
      </c>
      <c r="M7" s="27">
        <v>7070</v>
      </c>
      <c r="N7" s="28">
        <f>M7/H7</f>
        <v>0.707</v>
      </c>
      <c r="O7" s="29" t="s">
        <v>31</v>
      </c>
      <c r="P7" s="29"/>
      <c r="Q7" s="29"/>
      <c r="R7" s="6">
        <v>500</v>
      </c>
      <c r="S7" s="6">
        <v>6770</v>
      </c>
      <c r="T7" s="37">
        <v>0.677</v>
      </c>
      <c r="U7" s="6">
        <f>M7-S7-L7</f>
        <v>0</v>
      </c>
    </row>
    <row r="8" s="4" customFormat="1" ht="40" customHeight="1" spans="1:21">
      <c r="A8" s="16">
        <v>2</v>
      </c>
      <c r="B8" s="17" t="s">
        <v>32</v>
      </c>
      <c r="C8" s="18" t="s">
        <v>22</v>
      </c>
      <c r="D8" s="16" t="s">
        <v>33</v>
      </c>
      <c r="E8" s="16" t="s">
        <v>26</v>
      </c>
      <c r="F8" s="18" t="s">
        <v>34</v>
      </c>
      <c r="G8" s="16">
        <v>30000</v>
      </c>
      <c r="H8" s="16">
        <v>10000</v>
      </c>
      <c r="I8" s="26" t="s">
        <v>28</v>
      </c>
      <c r="J8" s="16" t="s">
        <v>35</v>
      </c>
      <c r="K8" s="16" t="s">
        <v>30</v>
      </c>
      <c r="L8" s="27">
        <v>100</v>
      </c>
      <c r="M8" s="27">
        <v>6012</v>
      </c>
      <c r="N8" s="28">
        <f t="shared" ref="N8:N49" si="2">M8/H8</f>
        <v>0.6012</v>
      </c>
      <c r="O8" s="29" t="s">
        <v>36</v>
      </c>
      <c r="P8" s="29"/>
      <c r="Q8" s="29"/>
      <c r="R8" s="6">
        <v>300</v>
      </c>
      <c r="S8" s="6">
        <v>5912</v>
      </c>
      <c r="T8" s="37">
        <v>0.5912</v>
      </c>
      <c r="U8" s="6">
        <f t="shared" ref="U8:U49" si="3">M8-S8-L8</f>
        <v>0</v>
      </c>
    </row>
    <row r="9" s="4" customFormat="1" ht="40" customHeight="1" spans="1:21">
      <c r="A9" s="16">
        <v>3</v>
      </c>
      <c r="B9" s="17" t="s">
        <v>37</v>
      </c>
      <c r="C9" s="18" t="s">
        <v>22</v>
      </c>
      <c r="D9" s="16" t="s">
        <v>38</v>
      </c>
      <c r="E9" s="16" t="s">
        <v>26</v>
      </c>
      <c r="F9" s="18" t="s">
        <v>39</v>
      </c>
      <c r="G9" s="16">
        <v>20000</v>
      </c>
      <c r="H9" s="16">
        <v>10000</v>
      </c>
      <c r="I9" s="26" t="s">
        <v>28</v>
      </c>
      <c r="J9" s="16" t="s">
        <v>29</v>
      </c>
      <c r="K9" s="16" t="s">
        <v>30</v>
      </c>
      <c r="L9" s="27">
        <v>300</v>
      </c>
      <c r="M9" s="27">
        <v>6918</v>
      </c>
      <c r="N9" s="28">
        <f t="shared" si="2"/>
        <v>0.6918</v>
      </c>
      <c r="O9" s="29" t="s">
        <v>40</v>
      </c>
      <c r="P9" s="29"/>
      <c r="Q9" s="29"/>
      <c r="R9" s="6">
        <v>800</v>
      </c>
      <c r="S9" s="6">
        <v>6618</v>
      </c>
      <c r="T9" s="37">
        <v>0.6618</v>
      </c>
      <c r="U9" s="6">
        <f t="shared" si="3"/>
        <v>0</v>
      </c>
    </row>
    <row r="10" s="4" customFormat="1" ht="40" customHeight="1" spans="1:21">
      <c r="A10" s="16">
        <v>4</v>
      </c>
      <c r="B10" s="17" t="s">
        <v>41</v>
      </c>
      <c r="C10" s="18" t="s">
        <v>22</v>
      </c>
      <c r="D10" s="16" t="s">
        <v>42</v>
      </c>
      <c r="E10" s="16" t="s">
        <v>26</v>
      </c>
      <c r="F10" s="18" t="s">
        <v>43</v>
      </c>
      <c r="G10" s="16">
        <v>40000</v>
      </c>
      <c r="H10" s="16">
        <v>1000</v>
      </c>
      <c r="I10" s="26" t="s">
        <v>28</v>
      </c>
      <c r="J10" s="16" t="s">
        <v>44</v>
      </c>
      <c r="K10" s="16" t="s">
        <v>30</v>
      </c>
      <c r="L10" s="27">
        <v>0</v>
      </c>
      <c r="M10" s="27">
        <v>0</v>
      </c>
      <c r="N10" s="28">
        <f t="shared" si="2"/>
        <v>0</v>
      </c>
      <c r="O10" s="29" t="s">
        <v>45</v>
      </c>
      <c r="P10" s="29"/>
      <c r="Q10" s="29"/>
      <c r="R10" s="6">
        <v>0</v>
      </c>
      <c r="S10" s="6">
        <v>0</v>
      </c>
      <c r="T10" s="37">
        <v>0</v>
      </c>
      <c r="U10" s="6">
        <f t="shared" si="3"/>
        <v>0</v>
      </c>
    </row>
    <row r="11" s="4" customFormat="1" ht="40" customHeight="1" spans="1:21">
      <c r="A11" s="16">
        <v>5</v>
      </c>
      <c r="B11" s="17" t="s">
        <v>46</v>
      </c>
      <c r="C11" s="18" t="s">
        <v>22</v>
      </c>
      <c r="D11" s="16" t="s">
        <v>47</v>
      </c>
      <c r="E11" s="16" t="s">
        <v>26</v>
      </c>
      <c r="F11" s="18" t="s">
        <v>48</v>
      </c>
      <c r="G11" s="16">
        <v>50000</v>
      </c>
      <c r="H11" s="16">
        <v>5000</v>
      </c>
      <c r="I11" s="26" t="s">
        <v>28</v>
      </c>
      <c r="J11" s="16" t="s">
        <v>44</v>
      </c>
      <c r="K11" s="16" t="s">
        <v>30</v>
      </c>
      <c r="L11" s="27">
        <v>633</v>
      </c>
      <c r="M11" s="27">
        <v>633</v>
      </c>
      <c r="N11" s="28">
        <f t="shared" si="2"/>
        <v>0.1266</v>
      </c>
      <c r="O11" s="29" t="s">
        <v>49</v>
      </c>
      <c r="P11" s="29"/>
      <c r="Q11" s="29"/>
      <c r="R11" s="6">
        <v>0</v>
      </c>
      <c r="S11" s="6">
        <v>0</v>
      </c>
      <c r="T11" s="37">
        <v>0</v>
      </c>
      <c r="U11" s="6">
        <f t="shared" si="3"/>
        <v>0</v>
      </c>
    </row>
    <row r="12" s="4" customFormat="1" ht="54" customHeight="1" spans="1:21">
      <c r="A12" s="16">
        <v>6</v>
      </c>
      <c r="B12" s="17" t="s">
        <v>50</v>
      </c>
      <c r="C12" s="16" t="s">
        <v>22</v>
      </c>
      <c r="D12" s="17" t="s">
        <v>51</v>
      </c>
      <c r="E12" s="18" t="s">
        <v>52</v>
      </c>
      <c r="F12" s="16" t="s">
        <v>53</v>
      </c>
      <c r="G12" s="16">
        <v>1000000</v>
      </c>
      <c r="H12" s="18">
        <v>10000</v>
      </c>
      <c r="I12" s="16" t="s">
        <v>28</v>
      </c>
      <c r="J12" s="16" t="s">
        <v>54</v>
      </c>
      <c r="K12" s="26" t="s">
        <v>30</v>
      </c>
      <c r="L12" s="16">
        <v>0</v>
      </c>
      <c r="M12" s="16">
        <v>0</v>
      </c>
      <c r="N12" s="28">
        <f t="shared" si="2"/>
        <v>0</v>
      </c>
      <c r="O12" s="29" t="s">
        <v>55</v>
      </c>
      <c r="P12" s="30"/>
      <c r="Q12" s="26"/>
      <c r="R12" s="6">
        <v>0</v>
      </c>
      <c r="S12" s="6">
        <v>0</v>
      </c>
      <c r="T12" s="37">
        <v>0</v>
      </c>
      <c r="U12" s="6">
        <f t="shared" si="3"/>
        <v>0</v>
      </c>
    </row>
    <row r="13" s="4" customFormat="1" ht="66" customHeight="1" spans="1:21">
      <c r="A13" s="16">
        <v>7</v>
      </c>
      <c r="B13" s="17" t="s">
        <v>56</v>
      </c>
      <c r="C13" s="18" t="s">
        <v>22</v>
      </c>
      <c r="D13" s="16" t="s">
        <v>57</v>
      </c>
      <c r="E13" s="16" t="s">
        <v>52</v>
      </c>
      <c r="F13" s="18" t="s">
        <v>58</v>
      </c>
      <c r="G13" s="16">
        <v>25595</v>
      </c>
      <c r="H13" s="16">
        <v>5000</v>
      </c>
      <c r="I13" s="26" t="s">
        <v>28</v>
      </c>
      <c r="J13" s="16" t="s">
        <v>44</v>
      </c>
      <c r="K13" s="16" t="s">
        <v>30</v>
      </c>
      <c r="L13" s="27">
        <v>20</v>
      </c>
      <c r="M13" s="27">
        <v>4200</v>
      </c>
      <c r="N13" s="28">
        <f t="shared" si="2"/>
        <v>0.84</v>
      </c>
      <c r="O13" s="29" t="s">
        <v>59</v>
      </c>
      <c r="P13" s="29"/>
      <c r="Q13" s="29"/>
      <c r="R13" s="6">
        <v>300</v>
      </c>
      <c r="S13" s="6">
        <v>4180</v>
      </c>
      <c r="T13" s="37">
        <v>0.836</v>
      </c>
      <c r="U13" s="6">
        <f t="shared" si="3"/>
        <v>0</v>
      </c>
    </row>
    <row r="14" s="4" customFormat="1" ht="67" customHeight="1" spans="1:21">
      <c r="A14" s="16">
        <v>8</v>
      </c>
      <c r="B14" s="17" t="s">
        <v>60</v>
      </c>
      <c r="C14" s="18" t="s">
        <v>22</v>
      </c>
      <c r="D14" s="16" t="s">
        <v>61</v>
      </c>
      <c r="E14" s="16" t="s">
        <v>62</v>
      </c>
      <c r="F14" s="18" t="s">
        <v>63</v>
      </c>
      <c r="G14" s="16">
        <v>12000</v>
      </c>
      <c r="H14" s="16">
        <v>1500</v>
      </c>
      <c r="I14" s="26" t="s">
        <v>28</v>
      </c>
      <c r="J14" s="16" t="s">
        <v>44</v>
      </c>
      <c r="K14" s="16" t="s">
        <v>30</v>
      </c>
      <c r="L14" s="16">
        <v>0</v>
      </c>
      <c r="M14" s="16">
        <v>1300</v>
      </c>
      <c r="N14" s="28">
        <f t="shared" si="2"/>
        <v>0.866666666666667</v>
      </c>
      <c r="O14" s="29" t="s">
        <v>64</v>
      </c>
      <c r="P14" s="29" t="s">
        <v>65</v>
      </c>
      <c r="Q14" s="29"/>
      <c r="R14" s="6">
        <v>0</v>
      </c>
      <c r="S14" s="6">
        <v>1300</v>
      </c>
      <c r="T14" s="37">
        <v>0.866666666666667</v>
      </c>
      <c r="U14" s="6">
        <f t="shared" si="3"/>
        <v>0</v>
      </c>
    </row>
    <row r="15" s="4" customFormat="1" ht="251" customHeight="1" spans="1:21">
      <c r="A15" s="16">
        <v>9</v>
      </c>
      <c r="B15" s="17" t="s">
        <v>66</v>
      </c>
      <c r="C15" s="18" t="s">
        <v>22</v>
      </c>
      <c r="D15" s="16" t="s">
        <v>67</v>
      </c>
      <c r="E15" s="16" t="s">
        <v>68</v>
      </c>
      <c r="F15" s="18" t="s">
        <v>69</v>
      </c>
      <c r="G15" s="16">
        <v>36800</v>
      </c>
      <c r="H15" s="16">
        <v>12000</v>
      </c>
      <c r="I15" s="26" t="s">
        <v>28</v>
      </c>
      <c r="J15" s="16" t="s">
        <v>54</v>
      </c>
      <c r="K15" s="16" t="s">
        <v>70</v>
      </c>
      <c r="L15" s="27">
        <v>3550</v>
      </c>
      <c r="M15" s="27">
        <v>21141</v>
      </c>
      <c r="N15" s="28">
        <f t="shared" si="2"/>
        <v>1.76175</v>
      </c>
      <c r="O15" s="29" t="s">
        <v>71</v>
      </c>
      <c r="P15" s="29"/>
      <c r="Q15" s="29"/>
      <c r="R15" s="6">
        <v>1758</v>
      </c>
      <c r="S15" s="6">
        <v>17591</v>
      </c>
      <c r="T15" s="37">
        <v>1.46591666666667</v>
      </c>
      <c r="U15" s="6">
        <f t="shared" si="3"/>
        <v>0</v>
      </c>
    </row>
    <row r="16" s="4" customFormat="1" ht="55" customHeight="1" spans="1:21">
      <c r="A16" s="16">
        <v>10</v>
      </c>
      <c r="B16" s="17" t="s">
        <v>72</v>
      </c>
      <c r="C16" s="18" t="s">
        <v>22</v>
      </c>
      <c r="D16" s="16" t="s">
        <v>73</v>
      </c>
      <c r="E16" s="16" t="s">
        <v>62</v>
      </c>
      <c r="F16" s="18" t="s">
        <v>74</v>
      </c>
      <c r="G16" s="16">
        <v>45600</v>
      </c>
      <c r="H16" s="16">
        <v>13000</v>
      </c>
      <c r="I16" s="26" t="s">
        <v>28</v>
      </c>
      <c r="J16" s="16" t="s">
        <v>29</v>
      </c>
      <c r="K16" s="16" t="s">
        <v>75</v>
      </c>
      <c r="L16" s="27">
        <v>1000</v>
      </c>
      <c r="M16" s="27">
        <v>8406</v>
      </c>
      <c r="N16" s="28">
        <f t="shared" si="2"/>
        <v>0.646615384615385</v>
      </c>
      <c r="O16" s="29" t="s">
        <v>76</v>
      </c>
      <c r="P16" s="29"/>
      <c r="Q16" s="38"/>
      <c r="R16" s="6">
        <v>962</v>
      </c>
      <c r="S16" s="6">
        <v>7406</v>
      </c>
      <c r="T16" s="37">
        <v>0.569692307692308</v>
      </c>
      <c r="U16" s="6">
        <f t="shared" si="3"/>
        <v>0</v>
      </c>
    </row>
    <row r="17" s="5" customFormat="1" ht="20" customHeight="1" spans="1:21">
      <c r="A17" s="19" t="s">
        <v>77</v>
      </c>
      <c r="B17" s="20" t="s">
        <v>78</v>
      </c>
      <c r="C17" s="21"/>
      <c r="D17" s="19"/>
      <c r="E17" s="19"/>
      <c r="F17" s="22"/>
      <c r="G17" s="19">
        <f>SUM(G18:G40)</f>
        <v>2230619.079</v>
      </c>
      <c r="H17" s="19">
        <f>SUM(H18:H40)</f>
        <v>277700</v>
      </c>
      <c r="I17" s="19"/>
      <c r="J17" s="19"/>
      <c r="K17" s="19"/>
      <c r="L17" s="19">
        <f>SUM(L18:L40)</f>
        <v>30949</v>
      </c>
      <c r="M17" s="19">
        <f>SUM(M18:M40)</f>
        <v>221090.25</v>
      </c>
      <c r="N17" s="24">
        <f t="shared" si="2"/>
        <v>0.796147821389989</v>
      </c>
      <c r="O17" s="16"/>
      <c r="P17" s="16"/>
      <c r="Q17" s="39"/>
      <c r="R17" s="5">
        <v>28658.4</v>
      </c>
      <c r="S17" s="5">
        <v>190141.25</v>
      </c>
      <c r="T17" s="40">
        <v>0.684700216060497</v>
      </c>
      <c r="U17" s="6">
        <f t="shared" si="3"/>
        <v>0</v>
      </c>
    </row>
    <row r="18" s="6" customFormat="1" ht="20" customHeight="1" spans="1:21">
      <c r="A18" s="16">
        <v>1</v>
      </c>
      <c r="B18" s="17" t="s">
        <v>79</v>
      </c>
      <c r="C18" s="18" t="s">
        <v>77</v>
      </c>
      <c r="D18" s="16" t="s">
        <v>80</v>
      </c>
      <c r="E18" s="16" t="s">
        <v>81</v>
      </c>
      <c r="F18" s="18" t="s">
        <v>82</v>
      </c>
      <c r="G18" s="16">
        <v>48166</v>
      </c>
      <c r="H18" s="16">
        <v>2000</v>
      </c>
      <c r="I18" s="26" t="s">
        <v>28</v>
      </c>
      <c r="J18" s="16" t="s">
        <v>83</v>
      </c>
      <c r="K18" s="16" t="s">
        <v>84</v>
      </c>
      <c r="L18" s="16">
        <v>0</v>
      </c>
      <c r="M18" s="16">
        <v>0</v>
      </c>
      <c r="N18" s="28">
        <f t="shared" si="2"/>
        <v>0</v>
      </c>
      <c r="O18" s="16" t="s">
        <v>85</v>
      </c>
      <c r="P18" s="16"/>
      <c r="Q18" s="29"/>
      <c r="R18" s="6">
        <v>0</v>
      </c>
      <c r="S18" s="6">
        <v>0</v>
      </c>
      <c r="T18" s="37">
        <v>0</v>
      </c>
      <c r="U18" s="6">
        <f t="shared" si="3"/>
        <v>0</v>
      </c>
    </row>
    <row r="19" s="4" customFormat="1" ht="116" customHeight="1" spans="1:21">
      <c r="A19" s="16">
        <v>2</v>
      </c>
      <c r="B19" s="17" t="s">
        <v>86</v>
      </c>
      <c r="C19" s="18" t="s">
        <v>77</v>
      </c>
      <c r="D19" s="16" t="s">
        <v>67</v>
      </c>
      <c r="E19" s="16" t="s">
        <v>67</v>
      </c>
      <c r="F19" s="18" t="s">
        <v>87</v>
      </c>
      <c r="G19" s="16">
        <v>140351</v>
      </c>
      <c r="H19" s="16">
        <v>40000</v>
      </c>
      <c r="I19" s="26" t="s">
        <v>28</v>
      </c>
      <c r="J19" s="16" t="s">
        <v>88</v>
      </c>
      <c r="K19" s="16" t="s">
        <v>84</v>
      </c>
      <c r="L19" s="27">
        <v>8942</v>
      </c>
      <c r="M19" s="27">
        <v>35052</v>
      </c>
      <c r="N19" s="28">
        <f t="shared" si="2"/>
        <v>0.8763</v>
      </c>
      <c r="O19" s="29" t="s">
        <v>89</v>
      </c>
      <c r="P19" s="29" t="s">
        <v>90</v>
      </c>
      <c r="Q19" s="29"/>
      <c r="R19" s="6">
        <v>10910</v>
      </c>
      <c r="S19" s="6">
        <v>26110</v>
      </c>
      <c r="T19" s="37">
        <v>0.65275</v>
      </c>
      <c r="U19" s="6">
        <f t="shared" si="3"/>
        <v>0</v>
      </c>
    </row>
    <row r="20" s="4" customFormat="1" ht="20" customHeight="1" spans="1:21">
      <c r="A20" s="16">
        <v>3</v>
      </c>
      <c r="B20" s="17" t="s">
        <v>91</v>
      </c>
      <c r="C20" s="18" t="s">
        <v>77</v>
      </c>
      <c r="D20" s="16" t="s">
        <v>80</v>
      </c>
      <c r="E20" s="16" t="s">
        <v>81</v>
      </c>
      <c r="F20" s="18" t="s">
        <v>92</v>
      </c>
      <c r="G20" s="16">
        <v>19024</v>
      </c>
      <c r="H20" s="16">
        <v>5000</v>
      </c>
      <c r="I20" s="26" t="s">
        <v>28</v>
      </c>
      <c r="J20" s="16" t="s">
        <v>93</v>
      </c>
      <c r="K20" s="16" t="s">
        <v>94</v>
      </c>
      <c r="L20" s="16">
        <v>0</v>
      </c>
      <c r="M20" s="16">
        <v>2150</v>
      </c>
      <c r="N20" s="28">
        <f t="shared" si="2"/>
        <v>0.43</v>
      </c>
      <c r="O20" s="29" t="s">
        <v>95</v>
      </c>
      <c r="P20" s="26"/>
      <c r="Q20" s="29"/>
      <c r="R20" s="6">
        <v>0</v>
      </c>
      <c r="S20" s="6">
        <v>2150</v>
      </c>
      <c r="T20" s="37">
        <v>0.43</v>
      </c>
      <c r="U20" s="6">
        <f t="shared" si="3"/>
        <v>0</v>
      </c>
    </row>
    <row r="21" s="4" customFormat="1" ht="109" customHeight="1" spans="1:21">
      <c r="A21" s="16">
        <v>4</v>
      </c>
      <c r="B21" s="17" t="s">
        <v>96</v>
      </c>
      <c r="C21" s="18" t="s">
        <v>77</v>
      </c>
      <c r="D21" s="16" t="s">
        <v>97</v>
      </c>
      <c r="E21" s="16" t="s">
        <v>26</v>
      </c>
      <c r="F21" s="18" t="s">
        <v>98</v>
      </c>
      <c r="G21" s="16">
        <v>1100000</v>
      </c>
      <c r="H21" s="16">
        <v>15000</v>
      </c>
      <c r="I21" s="26" t="s">
        <v>28</v>
      </c>
      <c r="J21" s="16" t="s">
        <v>99</v>
      </c>
      <c r="K21" s="16" t="s">
        <v>94</v>
      </c>
      <c r="L21" s="16">
        <v>2108</v>
      </c>
      <c r="M21" s="16">
        <v>37316</v>
      </c>
      <c r="N21" s="28">
        <f t="shared" si="2"/>
        <v>2.48773333333333</v>
      </c>
      <c r="O21" s="29" t="s">
        <v>100</v>
      </c>
      <c r="P21" s="16"/>
      <c r="Q21" s="29"/>
      <c r="R21" s="6">
        <v>3567</v>
      </c>
      <c r="S21" s="6">
        <v>35208</v>
      </c>
      <c r="T21" s="37">
        <v>2.3472</v>
      </c>
      <c r="U21" s="6">
        <f t="shared" si="3"/>
        <v>0</v>
      </c>
    </row>
    <row r="22" s="4" customFormat="1" ht="20" customHeight="1" spans="1:21">
      <c r="A22" s="16">
        <v>5</v>
      </c>
      <c r="B22" s="17" t="s">
        <v>101</v>
      </c>
      <c r="C22" s="18" t="s">
        <v>77</v>
      </c>
      <c r="D22" s="16" t="s">
        <v>102</v>
      </c>
      <c r="E22" s="16" t="s">
        <v>26</v>
      </c>
      <c r="F22" s="18" t="s">
        <v>103</v>
      </c>
      <c r="G22" s="16">
        <v>15000</v>
      </c>
      <c r="H22" s="16">
        <v>3000</v>
      </c>
      <c r="I22" s="26" t="s">
        <v>28</v>
      </c>
      <c r="J22" s="16" t="s">
        <v>104</v>
      </c>
      <c r="K22" s="16" t="s">
        <v>94</v>
      </c>
      <c r="L22" s="27">
        <v>100</v>
      </c>
      <c r="M22" s="27">
        <v>2350</v>
      </c>
      <c r="N22" s="28">
        <f t="shared" si="2"/>
        <v>0.783333333333333</v>
      </c>
      <c r="O22" s="29" t="s">
        <v>105</v>
      </c>
      <c r="P22" s="16"/>
      <c r="Q22" s="29"/>
      <c r="R22" s="6">
        <v>100</v>
      </c>
      <c r="S22" s="6">
        <v>2250</v>
      </c>
      <c r="T22" s="37">
        <v>0.75</v>
      </c>
      <c r="U22" s="6">
        <f t="shared" si="3"/>
        <v>0</v>
      </c>
    </row>
    <row r="23" s="4" customFormat="1" ht="51" customHeight="1" spans="1:21">
      <c r="A23" s="16">
        <v>6</v>
      </c>
      <c r="B23" s="17" t="s">
        <v>106</v>
      </c>
      <c r="C23" s="18" t="s">
        <v>77</v>
      </c>
      <c r="D23" s="16" t="s">
        <v>107</v>
      </c>
      <c r="E23" s="16" t="s">
        <v>26</v>
      </c>
      <c r="F23" s="18" t="s">
        <v>108</v>
      </c>
      <c r="G23" s="16">
        <v>50000</v>
      </c>
      <c r="H23" s="16">
        <v>20000</v>
      </c>
      <c r="I23" s="26" t="s">
        <v>28</v>
      </c>
      <c r="J23" s="16" t="s">
        <v>104</v>
      </c>
      <c r="K23" s="16" t="s">
        <v>94</v>
      </c>
      <c r="L23" s="27">
        <v>300</v>
      </c>
      <c r="M23" s="27">
        <v>7000</v>
      </c>
      <c r="N23" s="28">
        <f t="shared" si="2"/>
        <v>0.35</v>
      </c>
      <c r="O23" s="29" t="s">
        <v>109</v>
      </c>
      <c r="P23" s="16"/>
      <c r="Q23" s="29"/>
      <c r="R23" s="6">
        <v>700</v>
      </c>
      <c r="S23" s="6">
        <v>6700</v>
      </c>
      <c r="T23" s="37">
        <v>0.335</v>
      </c>
      <c r="U23" s="6">
        <f t="shared" si="3"/>
        <v>0</v>
      </c>
    </row>
    <row r="24" s="4" customFormat="1" ht="159" customHeight="1" spans="1:21">
      <c r="A24" s="16">
        <v>7</v>
      </c>
      <c r="B24" s="17" t="s">
        <v>110</v>
      </c>
      <c r="C24" s="18" t="s">
        <v>77</v>
      </c>
      <c r="D24" s="16" t="s">
        <v>111</v>
      </c>
      <c r="E24" s="16" t="s">
        <v>62</v>
      </c>
      <c r="F24" s="18" t="s">
        <v>112</v>
      </c>
      <c r="G24" s="16">
        <v>81000</v>
      </c>
      <c r="H24" s="16">
        <v>30000</v>
      </c>
      <c r="I24" s="26" t="s">
        <v>28</v>
      </c>
      <c r="J24" s="16" t="s">
        <v>104</v>
      </c>
      <c r="K24" s="16" t="s">
        <v>113</v>
      </c>
      <c r="L24" s="27">
        <v>7000</v>
      </c>
      <c r="M24" s="27">
        <v>19900</v>
      </c>
      <c r="N24" s="28">
        <f t="shared" si="2"/>
        <v>0.663333333333333</v>
      </c>
      <c r="O24" s="29" t="s">
        <v>114</v>
      </c>
      <c r="P24" s="16"/>
      <c r="Q24" s="29"/>
      <c r="R24" s="6">
        <v>900</v>
      </c>
      <c r="S24" s="6">
        <v>12900</v>
      </c>
      <c r="T24" s="37">
        <v>0.43</v>
      </c>
      <c r="U24" s="6">
        <f t="shared" si="3"/>
        <v>0</v>
      </c>
    </row>
    <row r="25" s="4" customFormat="1" ht="51" customHeight="1" spans="1:21">
      <c r="A25" s="16">
        <v>8</v>
      </c>
      <c r="B25" s="17" t="s">
        <v>115</v>
      </c>
      <c r="C25" s="18" t="s">
        <v>77</v>
      </c>
      <c r="D25" s="16" t="s">
        <v>116</v>
      </c>
      <c r="E25" s="16" t="s">
        <v>26</v>
      </c>
      <c r="F25" s="18" t="s">
        <v>117</v>
      </c>
      <c r="G25" s="16">
        <v>137315.827</v>
      </c>
      <c r="H25" s="16">
        <v>6000</v>
      </c>
      <c r="I25" s="26" t="s">
        <v>28</v>
      </c>
      <c r="J25" s="16" t="s">
        <v>104</v>
      </c>
      <c r="K25" s="16" t="s">
        <v>113</v>
      </c>
      <c r="L25" s="27">
        <v>555</v>
      </c>
      <c r="M25" s="27">
        <v>5859.4</v>
      </c>
      <c r="N25" s="28">
        <f t="shared" si="2"/>
        <v>0.976566666666667</v>
      </c>
      <c r="O25" s="29" t="s">
        <v>118</v>
      </c>
      <c r="P25" s="29" t="s">
        <v>119</v>
      </c>
      <c r="Q25" s="29"/>
      <c r="R25" s="6">
        <v>757.4</v>
      </c>
      <c r="S25" s="6">
        <v>5304.4</v>
      </c>
      <c r="T25" s="37">
        <v>0.884066666666667</v>
      </c>
      <c r="U25" s="6">
        <f t="shared" si="3"/>
        <v>0</v>
      </c>
    </row>
    <row r="26" s="4" customFormat="1" ht="158" customHeight="1" spans="1:21">
      <c r="A26" s="16">
        <v>9</v>
      </c>
      <c r="B26" s="17" t="s">
        <v>120</v>
      </c>
      <c r="C26" s="18" t="s">
        <v>77</v>
      </c>
      <c r="D26" s="16" t="s">
        <v>121</v>
      </c>
      <c r="E26" s="16" t="s">
        <v>26</v>
      </c>
      <c r="F26" s="18" t="s">
        <v>122</v>
      </c>
      <c r="G26" s="16">
        <v>60000</v>
      </c>
      <c r="H26" s="16">
        <v>20000</v>
      </c>
      <c r="I26" s="26" t="s">
        <v>28</v>
      </c>
      <c r="J26" s="16" t="s">
        <v>123</v>
      </c>
      <c r="K26" s="16" t="s">
        <v>113</v>
      </c>
      <c r="L26" s="27">
        <v>506</v>
      </c>
      <c r="M26" s="27">
        <v>10862</v>
      </c>
      <c r="N26" s="28">
        <f t="shared" si="2"/>
        <v>0.5431</v>
      </c>
      <c r="O26" s="29" t="s">
        <v>124</v>
      </c>
      <c r="P26" s="29" t="s">
        <v>125</v>
      </c>
      <c r="Q26" s="29"/>
      <c r="R26" s="6">
        <v>500</v>
      </c>
      <c r="S26" s="6">
        <v>10356</v>
      </c>
      <c r="T26" s="37">
        <v>0.5178</v>
      </c>
      <c r="U26" s="6">
        <f t="shared" si="3"/>
        <v>0</v>
      </c>
    </row>
    <row r="27" s="4" customFormat="1" ht="51" customHeight="1" spans="1:21">
      <c r="A27" s="16">
        <v>10</v>
      </c>
      <c r="B27" s="17" t="s">
        <v>126</v>
      </c>
      <c r="C27" s="18" t="s">
        <v>77</v>
      </c>
      <c r="D27" s="16" t="s">
        <v>127</v>
      </c>
      <c r="E27" s="16" t="s">
        <v>128</v>
      </c>
      <c r="F27" s="18" t="s">
        <v>129</v>
      </c>
      <c r="G27" s="16">
        <v>7468.5</v>
      </c>
      <c r="H27" s="16">
        <v>1500</v>
      </c>
      <c r="I27" s="26" t="s">
        <v>130</v>
      </c>
      <c r="J27" s="16" t="s">
        <v>123</v>
      </c>
      <c r="K27" s="16" t="s">
        <v>131</v>
      </c>
      <c r="L27" s="27">
        <v>200</v>
      </c>
      <c r="M27" s="27">
        <v>2059.88</v>
      </c>
      <c r="N27" s="28">
        <f t="shared" si="2"/>
        <v>1.37325333333333</v>
      </c>
      <c r="O27" s="29" t="s">
        <v>132</v>
      </c>
      <c r="P27" s="29" t="s">
        <v>133</v>
      </c>
      <c r="Q27" s="29"/>
      <c r="R27" s="6">
        <v>270</v>
      </c>
      <c r="S27" s="6">
        <v>1859.88</v>
      </c>
      <c r="T27" s="37">
        <v>1.23992</v>
      </c>
      <c r="U27" s="6">
        <f t="shared" si="3"/>
        <v>0</v>
      </c>
    </row>
    <row r="28" s="4" customFormat="1" ht="69" customHeight="1" spans="1:21">
      <c r="A28" s="16">
        <v>11</v>
      </c>
      <c r="B28" s="17" t="s">
        <v>134</v>
      </c>
      <c r="C28" s="18" t="s">
        <v>77</v>
      </c>
      <c r="D28" s="16" t="s">
        <v>127</v>
      </c>
      <c r="E28" s="16" t="s">
        <v>128</v>
      </c>
      <c r="F28" s="18" t="s">
        <v>135</v>
      </c>
      <c r="G28" s="16">
        <v>8256.73</v>
      </c>
      <c r="H28" s="16">
        <v>1000</v>
      </c>
      <c r="I28" s="26" t="s">
        <v>130</v>
      </c>
      <c r="J28" s="16" t="s">
        <v>123</v>
      </c>
      <c r="K28" s="16" t="s">
        <v>136</v>
      </c>
      <c r="L28" s="27">
        <v>160</v>
      </c>
      <c r="M28" s="27">
        <v>927</v>
      </c>
      <c r="N28" s="28">
        <f t="shared" si="2"/>
        <v>0.927</v>
      </c>
      <c r="O28" s="29" t="s">
        <v>137</v>
      </c>
      <c r="P28" s="29" t="s">
        <v>133</v>
      </c>
      <c r="Q28" s="29"/>
      <c r="R28" s="6">
        <v>37</v>
      </c>
      <c r="S28" s="6">
        <v>767</v>
      </c>
      <c r="T28" s="37">
        <v>0.767</v>
      </c>
      <c r="U28" s="6">
        <f t="shared" si="3"/>
        <v>0</v>
      </c>
    </row>
    <row r="29" s="4" customFormat="1" ht="51" customHeight="1" spans="1:21">
      <c r="A29" s="16">
        <v>12</v>
      </c>
      <c r="B29" s="17" t="s">
        <v>138</v>
      </c>
      <c r="C29" s="18" t="s">
        <v>77</v>
      </c>
      <c r="D29" s="16" t="s">
        <v>127</v>
      </c>
      <c r="E29" s="16" t="s">
        <v>128</v>
      </c>
      <c r="F29" s="18" t="s">
        <v>139</v>
      </c>
      <c r="G29" s="16">
        <v>8064.19</v>
      </c>
      <c r="H29" s="16">
        <v>200</v>
      </c>
      <c r="I29" s="26" t="s">
        <v>130</v>
      </c>
      <c r="J29" s="16" t="s">
        <v>123</v>
      </c>
      <c r="K29" s="16" t="s">
        <v>140</v>
      </c>
      <c r="L29" s="27">
        <v>20</v>
      </c>
      <c r="M29" s="27">
        <v>130</v>
      </c>
      <c r="N29" s="28">
        <f t="shared" si="2"/>
        <v>0.65</v>
      </c>
      <c r="O29" s="29" t="s">
        <v>141</v>
      </c>
      <c r="P29" s="29" t="s">
        <v>133</v>
      </c>
      <c r="Q29" s="29"/>
      <c r="R29" s="6">
        <v>50</v>
      </c>
      <c r="S29" s="6">
        <v>110</v>
      </c>
      <c r="T29" s="37">
        <v>0.55</v>
      </c>
      <c r="U29" s="6">
        <f t="shared" si="3"/>
        <v>0</v>
      </c>
    </row>
    <row r="30" s="4" customFormat="1" ht="51" customHeight="1" spans="1:21">
      <c r="A30" s="16">
        <v>13</v>
      </c>
      <c r="B30" s="17" t="s">
        <v>142</v>
      </c>
      <c r="C30" s="18" t="s">
        <v>77</v>
      </c>
      <c r="D30" s="16" t="s">
        <v>80</v>
      </c>
      <c r="E30" s="16" t="s">
        <v>81</v>
      </c>
      <c r="F30" s="18" t="s">
        <v>143</v>
      </c>
      <c r="G30" s="16">
        <v>74846</v>
      </c>
      <c r="H30" s="16">
        <v>13000</v>
      </c>
      <c r="I30" s="26" t="s">
        <v>28</v>
      </c>
      <c r="J30" s="16" t="s">
        <v>123</v>
      </c>
      <c r="K30" s="16" t="s">
        <v>94</v>
      </c>
      <c r="L30" s="27">
        <v>700</v>
      </c>
      <c r="M30" s="27">
        <v>12345</v>
      </c>
      <c r="N30" s="28">
        <f t="shared" si="2"/>
        <v>0.949615384615385</v>
      </c>
      <c r="O30" s="29" t="s">
        <v>144</v>
      </c>
      <c r="P30" s="29"/>
      <c r="Q30" s="29"/>
      <c r="R30" s="6">
        <v>1000</v>
      </c>
      <c r="S30" s="6">
        <v>11645</v>
      </c>
      <c r="T30" s="37">
        <v>0.895769230769231</v>
      </c>
      <c r="U30" s="6">
        <f t="shared" si="3"/>
        <v>0</v>
      </c>
    </row>
    <row r="31" s="4" customFormat="1" ht="159" customHeight="1" spans="1:21">
      <c r="A31" s="16">
        <v>14</v>
      </c>
      <c r="B31" s="17" t="s">
        <v>145</v>
      </c>
      <c r="C31" s="18" t="s">
        <v>77</v>
      </c>
      <c r="D31" s="16" t="s">
        <v>80</v>
      </c>
      <c r="E31" s="16" t="s">
        <v>81</v>
      </c>
      <c r="F31" s="18" t="s">
        <v>146</v>
      </c>
      <c r="G31" s="16">
        <v>64730</v>
      </c>
      <c r="H31" s="16">
        <v>20000</v>
      </c>
      <c r="I31" s="26" t="s">
        <v>28</v>
      </c>
      <c r="J31" s="16" t="s">
        <v>123</v>
      </c>
      <c r="K31" s="16" t="s">
        <v>147</v>
      </c>
      <c r="L31" s="27">
        <v>2600</v>
      </c>
      <c r="M31" s="27">
        <v>17594.54</v>
      </c>
      <c r="N31" s="28">
        <f t="shared" si="2"/>
        <v>0.879727</v>
      </c>
      <c r="O31" s="29" t="s">
        <v>148</v>
      </c>
      <c r="P31" s="29"/>
      <c r="Q31" s="29"/>
      <c r="R31" s="6">
        <v>2500</v>
      </c>
      <c r="S31" s="6">
        <v>14994.54</v>
      </c>
      <c r="T31" s="37">
        <v>0.749727</v>
      </c>
      <c r="U31" s="6">
        <f t="shared" si="3"/>
        <v>0</v>
      </c>
    </row>
    <row r="32" s="4" customFormat="1" ht="60" customHeight="1" spans="1:21">
      <c r="A32" s="16">
        <v>15</v>
      </c>
      <c r="B32" s="17" t="s">
        <v>149</v>
      </c>
      <c r="C32" s="18" t="s">
        <v>77</v>
      </c>
      <c r="D32" s="16" t="s">
        <v>80</v>
      </c>
      <c r="E32" s="16" t="s">
        <v>81</v>
      </c>
      <c r="F32" s="18" t="s">
        <v>150</v>
      </c>
      <c r="G32" s="16">
        <v>121694</v>
      </c>
      <c r="H32" s="16">
        <v>10000</v>
      </c>
      <c r="I32" s="26" t="s">
        <v>28</v>
      </c>
      <c r="J32" s="16" t="s">
        <v>104</v>
      </c>
      <c r="K32" s="16" t="s">
        <v>151</v>
      </c>
      <c r="L32" s="27">
        <v>1032</v>
      </c>
      <c r="M32" s="27">
        <v>7385.17</v>
      </c>
      <c r="N32" s="28">
        <f t="shared" si="2"/>
        <v>0.738517</v>
      </c>
      <c r="O32" s="29" t="s">
        <v>152</v>
      </c>
      <c r="P32" s="29"/>
      <c r="Q32" s="29"/>
      <c r="R32" s="6">
        <v>150</v>
      </c>
      <c r="S32" s="6">
        <v>6353.17</v>
      </c>
      <c r="T32" s="37">
        <v>0.635317</v>
      </c>
      <c r="U32" s="6">
        <f t="shared" si="3"/>
        <v>0</v>
      </c>
    </row>
    <row r="33" s="4" customFormat="1" ht="51" customHeight="1" spans="1:21">
      <c r="A33" s="16">
        <v>16</v>
      </c>
      <c r="B33" s="17" t="s">
        <v>153</v>
      </c>
      <c r="C33" s="18" t="s">
        <v>77</v>
      </c>
      <c r="D33" s="16" t="s">
        <v>67</v>
      </c>
      <c r="E33" s="16" t="s">
        <v>154</v>
      </c>
      <c r="F33" s="18" t="s">
        <v>155</v>
      </c>
      <c r="G33" s="16">
        <v>36000</v>
      </c>
      <c r="H33" s="16">
        <v>20000</v>
      </c>
      <c r="I33" s="26" t="s">
        <v>28</v>
      </c>
      <c r="J33" s="16" t="s">
        <v>104</v>
      </c>
      <c r="K33" s="16" t="s">
        <v>156</v>
      </c>
      <c r="L33" s="27">
        <v>1013</v>
      </c>
      <c r="M33" s="27">
        <v>6213</v>
      </c>
      <c r="N33" s="28">
        <f t="shared" si="2"/>
        <v>0.31065</v>
      </c>
      <c r="O33" s="29" t="s">
        <v>157</v>
      </c>
      <c r="P33" s="29"/>
      <c r="Q33" s="29"/>
      <c r="R33" s="6">
        <v>200</v>
      </c>
      <c r="S33" s="6">
        <v>5200</v>
      </c>
      <c r="T33" s="37">
        <v>0.26</v>
      </c>
      <c r="U33" s="6">
        <f t="shared" si="3"/>
        <v>0</v>
      </c>
    </row>
    <row r="34" s="4" customFormat="1" ht="105" customHeight="1" spans="1:21">
      <c r="A34" s="16">
        <v>17</v>
      </c>
      <c r="B34" s="17" t="s">
        <v>158</v>
      </c>
      <c r="C34" s="18" t="s">
        <v>77</v>
      </c>
      <c r="D34" s="16" t="s">
        <v>67</v>
      </c>
      <c r="E34" s="16" t="s">
        <v>68</v>
      </c>
      <c r="F34" s="18" t="s">
        <v>159</v>
      </c>
      <c r="G34" s="16">
        <v>66000</v>
      </c>
      <c r="H34" s="16">
        <v>30000</v>
      </c>
      <c r="I34" s="26" t="s">
        <v>28</v>
      </c>
      <c r="J34" s="16" t="s">
        <v>104</v>
      </c>
      <c r="K34" s="16" t="s">
        <v>160</v>
      </c>
      <c r="L34" s="27">
        <v>3033</v>
      </c>
      <c r="M34" s="27">
        <v>23380</v>
      </c>
      <c r="N34" s="28">
        <f t="shared" si="2"/>
        <v>0.779333333333333</v>
      </c>
      <c r="O34" s="29" t="s">
        <v>161</v>
      </c>
      <c r="P34" s="29"/>
      <c r="Q34" s="29"/>
      <c r="R34" s="6">
        <v>3347</v>
      </c>
      <c r="S34" s="6">
        <v>20347</v>
      </c>
      <c r="T34" s="37">
        <v>0.678233333333333</v>
      </c>
      <c r="U34" s="6">
        <f t="shared" si="3"/>
        <v>0</v>
      </c>
    </row>
    <row r="35" s="4" customFormat="1" ht="51" customHeight="1" spans="1:21">
      <c r="A35" s="16">
        <v>18</v>
      </c>
      <c r="B35" s="17" t="s">
        <v>162</v>
      </c>
      <c r="C35" s="18" t="s">
        <v>77</v>
      </c>
      <c r="D35" s="16" t="s">
        <v>80</v>
      </c>
      <c r="E35" s="16" t="s">
        <v>81</v>
      </c>
      <c r="F35" s="18" t="s">
        <v>163</v>
      </c>
      <c r="G35" s="16">
        <v>39424</v>
      </c>
      <c r="H35" s="16">
        <v>1000</v>
      </c>
      <c r="I35" s="26" t="s">
        <v>28</v>
      </c>
      <c r="J35" s="16" t="s">
        <v>83</v>
      </c>
      <c r="K35" s="16" t="s">
        <v>164</v>
      </c>
      <c r="L35" s="27">
        <v>20</v>
      </c>
      <c r="M35" s="27">
        <v>1306</v>
      </c>
      <c r="N35" s="28">
        <f t="shared" si="2"/>
        <v>1.306</v>
      </c>
      <c r="O35" s="29" t="s">
        <v>165</v>
      </c>
      <c r="P35" s="29"/>
      <c r="Q35" s="29"/>
      <c r="R35" s="6">
        <v>50</v>
      </c>
      <c r="S35" s="6">
        <v>1286</v>
      </c>
      <c r="T35" s="37">
        <v>1.286</v>
      </c>
      <c r="U35" s="6">
        <f t="shared" si="3"/>
        <v>0</v>
      </c>
    </row>
    <row r="36" s="4" customFormat="1" ht="51" customHeight="1" spans="1:21">
      <c r="A36" s="16">
        <v>19</v>
      </c>
      <c r="B36" s="17" t="s">
        <v>166</v>
      </c>
      <c r="C36" s="18" t="s">
        <v>77</v>
      </c>
      <c r="D36" s="16" t="s">
        <v>80</v>
      </c>
      <c r="E36" s="16" t="s">
        <v>81</v>
      </c>
      <c r="F36" s="18" t="s">
        <v>167</v>
      </c>
      <c r="G36" s="16">
        <v>25919</v>
      </c>
      <c r="H36" s="16">
        <v>10000</v>
      </c>
      <c r="I36" s="26" t="s">
        <v>28</v>
      </c>
      <c r="J36" s="16" t="s">
        <v>104</v>
      </c>
      <c r="K36" s="16" t="s">
        <v>94</v>
      </c>
      <c r="L36" s="27">
        <v>425</v>
      </c>
      <c r="M36" s="27">
        <v>8484.64</v>
      </c>
      <c r="N36" s="28">
        <f t="shared" si="2"/>
        <v>0.848464</v>
      </c>
      <c r="O36" s="29" t="s">
        <v>168</v>
      </c>
      <c r="P36" s="29"/>
      <c r="Q36" s="29"/>
      <c r="R36" s="6">
        <v>1000</v>
      </c>
      <c r="S36" s="6">
        <v>8059.64</v>
      </c>
      <c r="T36" s="37">
        <v>0.805964</v>
      </c>
      <c r="U36" s="6">
        <f t="shared" si="3"/>
        <v>-9.09494701772928e-13</v>
      </c>
    </row>
    <row r="37" s="4" customFormat="1" ht="51" customHeight="1" spans="1:21">
      <c r="A37" s="16">
        <v>20</v>
      </c>
      <c r="B37" s="17" t="s">
        <v>169</v>
      </c>
      <c r="C37" s="18" t="s">
        <v>77</v>
      </c>
      <c r="D37" s="16" t="s">
        <v>80</v>
      </c>
      <c r="E37" s="16" t="s">
        <v>81</v>
      </c>
      <c r="F37" s="18" t="s">
        <v>170</v>
      </c>
      <c r="G37" s="16">
        <v>43000</v>
      </c>
      <c r="H37" s="16">
        <v>5000</v>
      </c>
      <c r="I37" s="26" t="s">
        <v>28</v>
      </c>
      <c r="J37" s="16" t="s">
        <v>83</v>
      </c>
      <c r="K37" s="16" t="s">
        <v>164</v>
      </c>
      <c r="L37" s="27">
        <v>412</v>
      </c>
      <c r="M37" s="27">
        <v>4845.26</v>
      </c>
      <c r="N37" s="28">
        <f t="shared" si="2"/>
        <v>0.969052</v>
      </c>
      <c r="O37" s="29" t="s">
        <v>171</v>
      </c>
      <c r="P37" s="29"/>
      <c r="Q37" s="29"/>
      <c r="R37" s="6">
        <v>50</v>
      </c>
      <c r="S37" s="6">
        <v>4433.26</v>
      </c>
      <c r="T37" s="37">
        <v>0.886652</v>
      </c>
      <c r="U37" s="6">
        <f t="shared" si="3"/>
        <v>0</v>
      </c>
    </row>
    <row r="38" s="4" customFormat="1" ht="51" customHeight="1" spans="1:21">
      <c r="A38" s="16">
        <v>21</v>
      </c>
      <c r="B38" s="17" t="s">
        <v>172</v>
      </c>
      <c r="C38" s="18" t="s">
        <v>77</v>
      </c>
      <c r="D38" s="16" t="s">
        <v>80</v>
      </c>
      <c r="E38" s="16" t="s">
        <v>81</v>
      </c>
      <c r="F38" s="18" t="s">
        <v>173</v>
      </c>
      <c r="G38" s="16">
        <v>22396</v>
      </c>
      <c r="H38" s="16">
        <v>10000</v>
      </c>
      <c r="I38" s="26" t="s">
        <v>28</v>
      </c>
      <c r="J38" s="16" t="s">
        <v>104</v>
      </c>
      <c r="K38" s="16" t="s">
        <v>94</v>
      </c>
      <c r="L38" s="27">
        <v>612</v>
      </c>
      <c r="M38" s="27">
        <v>6931.36</v>
      </c>
      <c r="N38" s="28">
        <f t="shared" si="2"/>
        <v>0.693136</v>
      </c>
      <c r="O38" s="29" t="s">
        <v>174</v>
      </c>
      <c r="P38" s="29"/>
      <c r="Q38" s="29"/>
      <c r="R38" s="6">
        <v>600</v>
      </c>
      <c r="S38" s="6">
        <v>6319.36</v>
      </c>
      <c r="T38" s="37">
        <v>0.631936</v>
      </c>
      <c r="U38" s="6">
        <f t="shared" si="3"/>
        <v>0</v>
      </c>
    </row>
    <row r="39" s="4" customFormat="1" ht="51" customHeight="1" spans="1:21">
      <c r="A39" s="16">
        <v>22</v>
      </c>
      <c r="B39" s="17" t="s">
        <v>175</v>
      </c>
      <c r="C39" s="18" t="s">
        <v>77</v>
      </c>
      <c r="D39" s="16" t="s">
        <v>80</v>
      </c>
      <c r="E39" s="16" t="s">
        <v>81</v>
      </c>
      <c r="F39" s="18" t="s">
        <v>176</v>
      </c>
      <c r="G39" s="16">
        <v>21337.832</v>
      </c>
      <c r="H39" s="16">
        <v>5000</v>
      </c>
      <c r="I39" s="26" t="s">
        <v>28</v>
      </c>
      <c r="J39" s="16" t="s">
        <v>104</v>
      </c>
      <c r="K39" s="16" t="s">
        <v>177</v>
      </c>
      <c r="L39" s="27">
        <v>530</v>
      </c>
      <c r="M39" s="27">
        <v>2380</v>
      </c>
      <c r="N39" s="28">
        <f t="shared" si="2"/>
        <v>0.476</v>
      </c>
      <c r="O39" s="29" t="s">
        <v>178</v>
      </c>
      <c r="P39" s="29"/>
      <c r="Q39" s="29"/>
      <c r="R39" s="6">
        <v>1850</v>
      </c>
      <c r="S39" s="6">
        <v>1850</v>
      </c>
      <c r="T39" s="37">
        <v>0.37</v>
      </c>
      <c r="U39" s="6">
        <f t="shared" si="3"/>
        <v>0</v>
      </c>
    </row>
    <row r="40" s="4" customFormat="1" ht="51" customHeight="1" spans="1:21">
      <c r="A40" s="16">
        <v>23</v>
      </c>
      <c r="B40" s="17" t="s">
        <v>179</v>
      </c>
      <c r="C40" s="18" t="s">
        <v>77</v>
      </c>
      <c r="D40" s="16" t="s">
        <v>80</v>
      </c>
      <c r="E40" s="16" t="s">
        <v>81</v>
      </c>
      <c r="F40" s="18" t="s">
        <v>180</v>
      </c>
      <c r="G40" s="16">
        <v>40626</v>
      </c>
      <c r="H40" s="16">
        <v>10000</v>
      </c>
      <c r="I40" s="26" t="s">
        <v>28</v>
      </c>
      <c r="J40" s="16" t="s">
        <v>123</v>
      </c>
      <c r="K40" s="16" t="s">
        <v>94</v>
      </c>
      <c r="L40" s="27">
        <v>681</v>
      </c>
      <c r="M40" s="27">
        <v>6619</v>
      </c>
      <c r="N40" s="28">
        <f t="shared" si="2"/>
        <v>0.6619</v>
      </c>
      <c r="O40" s="29" t="s">
        <v>181</v>
      </c>
      <c r="P40" s="29"/>
      <c r="Q40" s="29"/>
      <c r="R40" s="6">
        <v>120</v>
      </c>
      <c r="S40" s="6">
        <v>5938</v>
      </c>
      <c r="T40" s="37">
        <v>0.5938</v>
      </c>
      <c r="U40" s="6">
        <f t="shared" si="3"/>
        <v>0</v>
      </c>
    </row>
    <row r="41" s="5" customFormat="1" ht="20" customHeight="1" spans="1:21">
      <c r="A41" s="19" t="s">
        <v>182</v>
      </c>
      <c r="B41" s="20" t="s">
        <v>183</v>
      </c>
      <c r="C41" s="21"/>
      <c r="D41" s="19"/>
      <c r="E41" s="19"/>
      <c r="F41" s="22"/>
      <c r="G41" s="19">
        <f>SUM(G42:G49)</f>
        <v>473804</v>
      </c>
      <c r="H41" s="19">
        <f>SUM(H42:H49)</f>
        <v>88343</v>
      </c>
      <c r="I41" s="19"/>
      <c r="J41" s="19"/>
      <c r="K41" s="19"/>
      <c r="L41" s="19">
        <f>SUM(L42:L49)</f>
        <v>3965.51</v>
      </c>
      <c r="M41" s="19">
        <f>SUM(M42:M49)</f>
        <v>64369.59</v>
      </c>
      <c r="N41" s="24">
        <f t="shared" si="2"/>
        <v>0.728632602469918</v>
      </c>
      <c r="O41" s="29"/>
      <c r="P41" s="29"/>
      <c r="Q41" s="39"/>
      <c r="R41" s="5">
        <v>5406</v>
      </c>
      <c r="S41" s="5">
        <v>60404.08</v>
      </c>
      <c r="T41" s="40">
        <v>0.683744948665995</v>
      </c>
      <c r="U41" s="6">
        <f t="shared" si="3"/>
        <v>-5.45696821063757e-12</v>
      </c>
    </row>
    <row r="42" s="4" customFormat="1" ht="40" customHeight="1" spans="1:21">
      <c r="A42" s="16">
        <v>1</v>
      </c>
      <c r="B42" s="17" t="s">
        <v>184</v>
      </c>
      <c r="C42" s="18" t="s">
        <v>182</v>
      </c>
      <c r="D42" s="16" t="s">
        <v>80</v>
      </c>
      <c r="E42" s="16" t="s">
        <v>81</v>
      </c>
      <c r="F42" s="18" t="s">
        <v>185</v>
      </c>
      <c r="G42" s="16">
        <v>46469</v>
      </c>
      <c r="H42" s="16">
        <v>25000</v>
      </c>
      <c r="I42" s="26" t="s">
        <v>28</v>
      </c>
      <c r="J42" s="16" t="s">
        <v>186</v>
      </c>
      <c r="K42" s="16" t="s">
        <v>187</v>
      </c>
      <c r="L42" s="27">
        <v>766</v>
      </c>
      <c r="M42" s="27">
        <v>14542.33</v>
      </c>
      <c r="N42" s="28">
        <f t="shared" si="2"/>
        <v>0.5816932</v>
      </c>
      <c r="O42" s="29" t="s">
        <v>188</v>
      </c>
      <c r="P42" s="29"/>
      <c r="Q42" s="29"/>
      <c r="R42" s="6">
        <v>1500</v>
      </c>
      <c r="S42" s="6">
        <v>13776.33</v>
      </c>
      <c r="T42" s="37">
        <v>0.5510532</v>
      </c>
      <c r="U42" s="6">
        <f t="shared" si="3"/>
        <v>0</v>
      </c>
    </row>
    <row r="43" s="4" customFormat="1" ht="59" customHeight="1" spans="1:21">
      <c r="A43" s="16">
        <v>2</v>
      </c>
      <c r="B43" s="17" t="s">
        <v>189</v>
      </c>
      <c r="C43" s="18" t="s">
        <v>182</v>
      </c>
      <c r="D43" s="16" t="s">
        <v>190</v>
      </c>
      <c r="E43" s="16" t="s">
        <v>81</v>
      </c>
      <c r="F43" s="18" t="s">
        <v>191</v>
      </c>
      <c r="G43" s="16">
        <v>50000</v>
      </c>
      <c r="H43" s="16">
        <v>5000</v>
      </c>
      <c r="I43" s="26" t="s">
        <v>28</v>
      </c>
      <c r="J43" s="16" t="s">
        <v>192</v>
      </c>
      <c r="K43" s="16" t="s">
        <v>187</v>
      </c>
      <c r="L43" s="27">
        <v>98.51</v>
      </c>
      <c r="M43" s="27">
        <v>4853.51</v>
      </c>
      <c r="N43" s="28">
        <f t="shared" si="2"/>
        <v>0.970702</v>
      </c>
      <c r="O43" s="29" t="s">
        <v>193</v>
      </c>
      <c r="P43" s="29"/>
      <c r="Q43" s="29"/>
      <c r="R43" s="6">
        <v>436</v>
      </c>
      <c r="S43" s="6">
        <v>4755</v>
      </c>
      <c r="T43" s="37">
        <v>0.951</v>
      </c>
      <c r="U43" s="6">
        <f t="shared" si="3"/>
        <v>2.1316282072803e-13</v>
      </c>
    </row>
    <row r="44" s="4" customFormat="1" ht="150" customHeight="1" spans="1:21">
      <c r="A44" s="16">
        <v>3</v>
      </c>
      <c r="B44" s="17" t="s">
        <v>194</v>
      </c>
      <c r="C44" s="18" t="s">
        <v>182</v>
      </c>
      <c r="D44" s="16" t="s">
        <v>195</v>
      </c>
      <c r="E44" s="16" t="s">
        <v>196</v>
      </c>
      <c r="F44" s="18" t="s">
        <v>197</v>
      </c>
      <c r="G44" s="16">
        <v>200000</v>
      </c>
      <c r="H44" s="16">
        <v>20000</v>
      </c>
      <c r="I44" s="26" t="s">
        <v>28</v>
      </c>
      <c r="J44" s="16" t="s">
        <v>186</v>
      </c>
      <c r="K44" s="16" t="s">
        <v>187</v>
      </c>
      <c r="L44" s="27">
        <v>300</v>
      </c>
      <c r="M44" s="27">
        <v>10500</v>
      </c>
      <c r="N44" s="28">
        <f t="shared" si="2"/>
        <v>0.525</v>
      </c>
      <c r="O44" s="29" t="s">
        <v>198</v>
      </c>
      <c r="P44" s="29"/>
      <c r="Q44" s="29"/>
      <c r="R44" s="6">
        <v>300</v>
      </c>
      <c r="S44" s="6">
        <v>10200</v>
      </c>
      <c r="T44" s="37">
        <v>0.51</v>
      </c>
      <c r="U44" s="6">
        <f t="shared" si="3"/>
        <v>0</v>
      </c>
    </row>
    <row r="45" s="4" customFormat="1" ht="69" customHeight="1" spans="1:21">
      <c r="A45" s="16">
        <v>4</v>
      </c>
      <c r="B45" s="17" t="s">
        <v>199</v>
      </c>
      <c r="C45" s="18" t="s">
        <v>182</v>
      </c>
      <c r="D45" s="16" t="s">
        <v>200</v>
      </c>
      <c r="E45" s="16" t="s">
        <v>201</v>
      </c>
      <c r="F45" s="18" t="s">
        <v>202</v>
      </c>
      <c r="G45" s="16">
        <v>10014</v>
      </c>
      <c r="H45" s="16">
        <v>2800</v>
      </c>
      <c r="I45" s="26" t="s">
        <v>28</v>
      </c>
      <c r="J45" s="16" t="s">
        <v>203</v>
      </c>
      <c r="K45" s="16" t="s">
        <v>187</v>
      </c>
      <c r="L45" s="27">
        <v>500</v>
      </c>
      <c r="M45" s="27">
        <v>2250</v>
      </c>
      <c r="N45" s="28">
        <f t="shared" si="2"/>
        <v>0.803571428571429</v>
      </c>
      <c r="O45" s="29" t="s">
        <v>204</v>
      </c>
      <c r="P45" s="29" t="s">
        <v>205</v>
      </c>
      <c r="Q45" s="29"/>
      <c r="R45" s="6">
        <v>300</v>
      </c>
      <c r="S45" s="6">
        <v>1750</v>
      </c>
      <c r="T45" s="37">
        <v>0.625</v>
      </c>
      <c r="U45" s="6">
        <f t="shared" si="3"/>
        <v>0</v>
      </c>
    </row>
    <row r="46" s="4" customFormat="1" ht="40" customHeight="1" spans="1:21">
      <c r="A46" s="16">
        <v>5</v>
      </c>
      <c r="B46" s="17" t="s">
        <v>206</v>
      </c>
      <c r="C46" s="18" t="s">
        <v>182</v>
      </c>
      <c r="D46" s="16" t="s">
        <v>207</v>
      </c>
      <c r="E46" s="16" t="s">
        <v>201</v>
      </c>
      <c r="F46" s="18" t="s">
        <v>208</v>
      </c>
      <c r="G46" s="16">
        <v>25628</v>
      </c>
      <c r="H46" s="16">
        <v>4791</v>
      </c>
      <c r="I46" s="26" t="s">
        <v>209</v>
      </c>
      <c r="J46" s="16" t="s">
        <v>203</v>
      </c>
      <c r="K46" s="16" t="s">
        <v>187</v>
      </c>
      <c r="L46" s="27">
        <v>100</v>
      </c>
      <c r="M46" s="27">
        <v>3161.75</v>
      </c>
      <c r="N46" s="28">
        <f t="shared" si="2"/>
        <v>0.659935295345439</v>
      </c>
      <c r="O46" s="29" t="s">
        <v>210</v>
      </c>
      <c r="P46" s="29"/>
      <c r="Q46" s="29"/>
      <c r="R46" s="6">
        <v>400</v>
      </c>
      <c r="S46" s="6">
        <v>3061.75</v>
      </c>
      <c r="T46" s="37">
        <v>0.639062826132331</v>
      </c>
      <c r="U46" s="6">
        <f t="shared" si="3"/>
        <v>0</v>
      </c>
    </row>
    <row r="47" s="4" customFormat="1" ht="59" customHeight="1" spans="1:21">
      <c r="A47" s="16">
        <v>6</v>
      </c>
      <c r="B47" s="17" t="s">
        <v>211</v>
      </c>
      <c r="C47" s="18" t="s">
        <v>182</v>
      </c>
      <c r="D47" s="16" t="s">
        <v>212</v>
      </c>
      <c r="E47" s="16" t="s">
        <v>81</v>
      </c>
      <c r="F47" s="18" t="s">
        <v>213</v>
      </c>
      <c r="G47" s="16">
        <v>35000</v>
      </c>
      <c r="H47" s="16">
        <v>12000</v>
      </c>
      <c r="I47" s="26" t="s">
        <v>28</v>
      </c>
      <c r="J47" s="16" t="s">
        <v>203</v>
      </c>
      <c r="K47" s="16" t="s">
        <v>187</v>
      </c>
      <c r="L47" s="27">
        <v>580</v>
      </c>
      <c r="M47" s="27">
        <v>14850</v>
      </c>
      <c r="N47" s="28">
        <f t="shared" si="2"/>
        <v>1.2375</v>
      </c>
      <c r="O47" s="29" t="s">
        <v>214</v>
      </c>
      <c r="P47" s="29"/>
      <c r="Q47" s="29"/>
      <c r="R47" s="6">
        <v>1470</v>
      </c>
      <c r="S47" s="6">
        <v>14270</v>
      </c>
      <c r="T47" s="37">
        <v>1.18916666666667</v>
      </c>
      <c r="U47" s="6">
        <f t="shared" si="3"/>
        <v>0</v>
      </c>
    </row>
    <row r="48" s="4" customFormat="1" ht="98" customHeight="1" spans="1:21">
      <c r="A48" s="16">
        <v>7</v>
      </c>
      <c r="B48" s="17" t="s">
        <v>215</v>
      </c>
      <c r="C48" s="18" t="s">
        <v>182</v>
      </c>
      <c r="D48" s="16" t="s">
        <v>80</v>
      </c>
      <c r="E48" s="16" t="s">
        <v>81</v>
      </c>
      <c r="F48" s="18" t="s">
        <v>216</v>
      </c>
      <c r="G48" s="16">
        <v>92141</v>
      </c>
      <c r="H48" s="16">
        <v>15000</v>
      </c>
      <c r="I48" s="26" t="s">
        <v>28</v>
      </c>
      <c r="J48" s="16" t="s">
        <v>203</v>
      </c>
      <c r="K48" s="16" t="s">
        <v>187</v>
      </c>
      <c r="L48" s="27">
        <v>1421</v>
      </c>
      <c r="M48" s="27">
        <v>10712</v>
      </c>
      <c r="N48" s="28">
        <f t="shared" si="2"/>
        <v>0.714133333333333</v>
      </c>
      <c r="O48" s="29" t="s">
        <v>217</v>
      </c>
      <c r="P48" s="29"/>
      <c r="Q48" s="29"/>
      <c r="R48" s="6">
        <v>500</v>
      </c>
      <c r="S48" s="6">
        <v>9291</v>
      </c>
      <c r="T48" s="37">
        <v>0.6194</v>
      </c>
      <c r="U48" s="6">
        <f t="shared" si="3"/>
        <v>0</v>
      </c>
    </row>
    <row r="49" s="4" customFormat="1" ht="178" customHeight="1" spans="1:21">
      <c r="A49" s="16">
        <v>8</v>
      </c>
      <c r="B49" s="17" t="s">
        <v>218</v>
      </c>
      <c r="C49" s="18" t="s">
        <v>182</v>
      </c>
      <c r="D49" s="16" t="s">
        <v>219</v>
      </c>
      <c r="E49" s="16" t="s">
        <v>220</v>
      </c>
      <c r="F49" s="18" t="s">
        <v>221</v>
      </c>
      <c r="G49" s="16">
        <v>14552</v>
      </c>
      <c r="H49" s="16">
        <v>3752</v>
      </c>
      <c r="I49" s="26" t="s">
        <v>28</v>
      </c>
      <c r="J49" s="16" t="s">
        <v>203</v>
      </c>
      <c r="K49" s="16" t="s">
        <v>187</v>
      </c>
      <c r="L49" s="16">
        <v>200</v>
      </c>
      <c r="M49" s="16">
        <v>3500</v>
      </c>
      <c r="N49" s="28">
        <f t="shared" si="2"/>
        <v>0.932835820895522</v>
      </c>
      <c r="O49" s="29" t="s">
        <v>222</v>
      </c>
      <c r="P49" s="29" t="s">
        <v>223</v>
      </c>
      <c r="Q49" s="29"/>
      <c r="R49" s="6">
        <v>500</v>
      </c>
      <c r="S49" s="6">
        <v>3300</v>
      </c>
      <c r="T49" s="37">
        <v>0.87953091684435</v>
      </c>
      <c r="U49" s="6">
        <f t="shared" si="3"/>
        <v>0</v>
      </c>
    </row>
  </sheetData>
  <sortState ref="A5:N43">
    <sortCondition ref="A5:A43" sortBy="cellColor" dxfId="0"/>
    <sortCondition ref="A5:A43" descending="1" sortBy="cellColor" dxfId="1"/>
  </sortState>
  <mergeCells count="3">
    <mergeCell ref="A2:P2"/>
    <mergeCell ref="B5:C5"/>
    <mergeCell ref="B6:C6"/>
  </mergeCells>
  <pageMargins left="0.700694444444445" right="0.393055555555556" top="0.751388888888889" bottom="0.751388888888889" header="0.298611111111111" footer="0.298611111111111"/>
  <pageSetup paperSize="8" scale="63" fitToHeight="0" orientation="landscape" horizontalDpi="600"/>
  <headerFooter/>
  <rowBreaks count="2" manualBreakCount="2">
    <brk id="16" max="16" man="1"/>
    <brk id="40" max="16"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Rancho</cp:lastModifiedBy>
  <dcterms:created xsi:type="dcterms:W3CDTF">2021-01-21T01:02:00Z</dcterms:created>
  <dcterms:modified xsi:type="dcterms:W3CDTF">2022-03-15T09:07:16Z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A3308E30D8CF40B0989102181B2448BE</vt:lpwstr>
  </property>
  <property fmtid="{D5CDD505-2E9C-101B-9397-08002B2CF9AE}" pid="4" name="KSOReadingLayout">
    <vt:bool>true</vt:bool>
  </property>
</Properties>
</file>