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30" i="1"/>
  <c r="M30"/>
  <c r="J30"/>
  <c r="H31"/>
  <c r="K31" s="1"/>
  <c r="I31"/>
  <c r="N31" s="1"/>
  <c r="G31"/>
  <c r="M31"/>
  <c r="N25"/>
  <c r="M25"/>
  <c r="J25"/>
  <c r="K25"/>
  <c r="M22"/>
  <c r="N20"/>
  <c r="M20"/>
  <c r="K19"/>
  <c r="J19"/>
  <c r="N19"/>
  <c r="M19"/>
  <c r="K30"/>
  <c r="N28"/>
  <c r="N29"/>
  <c r="M29"/>
  <c r="K29"/>
  <c r="J29"/>
  <c r="J28"/>
  <c r="M28"/>
  <c r="M27"/>
  <c r="K28"/>
  <c r="J27"/>
  <c r="N27"/>
  <c r="N26"/>
  <c r="N24"/>
  <c r="N23"/>
  <c r="N22"/>
  <c r="N21"/>
  <c r="M26"/>
  <c r="M24"/>
  <c r="M23"/>
  <c r="M21"/>
  <c r="K27"/>
  <c r="K26"/>
  <c r="K24"/>
  <c r="K23"/>
  <c r="K22"/>
  <c r="K21"/>
  <c r="K20"/>
  <c r="J24"/>
  <c r="J23"/>
  <c r="J22"/>
  <c r="J21"/>
  <c r="J20"/>
  <c r="J26"/>
  <c r="J31" l="1"/>
</calcChain>
</file>

<file path=xl/sharedStrings.xml><?xml version="1.0" encoding="utf-8"?>
<sst xmlns="http://schemas.openxmlformats.org/spreadsheetml/2006/main" count="67" uniqueCount="49">
  <si>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</si>
  <si>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</si>
  <si>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</si>
  <si>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</si>
  <si>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</si>
  <si>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</si>
  <si>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</si>
  <si>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</si>
  <si>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</si>
  <si>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</si>
  <si>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</si>
  <si>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</si>
  <si>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</si>
  <si>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</si>
  <si>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</si>
  <si>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</si>
  <si>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</si>
  <si>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</si>
  <si>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</si>
  <si>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</si>
  <si>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</si>
  <si>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</si>
  <si>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</si>
  <si>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</si>
  <si>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</si>
  <si>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</si>
  <si>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</si>
  <si>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</si>
  <si>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</si>
  <si>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</si>
  <si>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</si>
  <si>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</si>
  <si>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</si>
  <si>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</si>
  <si>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</si>
  <si>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</si>
  <si>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</si>
  <si>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</si>
  <si>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</si>
  <si>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</si>
  <si>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</si>
  <si>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</si>
  <si>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年度</t>
    <phoneticPr fontId="2" type="noConversion"/>
  </si>
  <si>
    <t>年度</t>
    <phoneticPr fontId="2" type="noConversion"/>
  </si>
  <si>
    <t>年份：2019</t>
    <phoneticPr fontId="2" type="noConversion"/>
  </si>
  <si>
    <t>单位负责人：</t>
    <phoneticPr fontId="2" type="noConversion"/>
  </si>
  <si>
    <t>制表人：</t>
    <phoneticPr fontId="2" type="noConversion"/>
  </si>
  <si>
    <t>日期：</t>
    <phoneticPr fontId="2" type="noConversion"/>
  </si>
  <si>
    <t>均次费用（单位：元）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</si>
</sst>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A33" sqref="A33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4" ht="24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24" customHeight="1">
      <c r="A2" s="7" t="s">
        <v>20</v>
      </c>
      <c r="B2" s="7"/>
      <c r="C2" s="7"/>
      <c r="D2" s="7"/>
      <c r="E2" s="7"/>
      <c r="F2" s="7"/>
      <c r="G2" s="7"/>
      <c r="L2" s="12" t="s">
        <v>44</v>
      </c>
      <c r="M2" s="12"/>
    </row>
    <row r="3" spans="1:14" s="4" customFormat="1" ht="24.95" customHeight="1">
      <c r="A3" s="2" t="s">
        <v>1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43</v>
      </c>
    </row>
    <row r="4" spans="1:14" s="4" customFormat="1" ht="24.95" customHeight="1">
      <c r="A4" s="3" t="s">
        <v>8</v>
      </c>
      <c r="B4" s="3">
        <v>7339</v>
      </c>
      <c r="C4" s="3">
        <v>5308</v>
      </c>
      <c r="D4" s="3">
        <v>7172</v>
      </c>
      <c r="E4" s="3">
        <v>7353</v>
      </c>
      <c r="F4" s="3">
        <v>7565</v>
      </c>
      <c r="G4" s="3"/>
      <c r="H4" s="3"/>
      <c r="I4" s="3"/>
      <c r="J4" s="3"/>
      <c r="K4" s="3"/>
      <c r="L4" s="3"/>
      <c r="M4" s="3"/>
      <c r="N4" s="3"/>
    </row>
    <row r="5" spans="1:14" s="4" customFormat="1" ht="24.95" customHeight="1">
      <c r="A5" s="3" t="s">
        <v>9</v>
      </c>
      <c r="B5" s="3">
        <v>544</v>
      </c>
      <c r="C5" s="3">
        <v>422</v>
      </c>
      <c r="D5" s="3">
        <v>514</v>
      </c>
      <c r="E5" s="3">
        <v>537</v>
      </c>
      <c r="F5" s="3">
        <v>567</v>
      </c>
      <c r="G5" s="3"/>
      <c r="H5" s="3"/>
      <c r="I5" s="3"/>
      <c r="J5" s="3"/>
      <c r="K5" s="3"/>
      <c r="L5" s="3"/>
      <c r="M5" s="3"/>
      <c r="N5" s="3"/>
    </row>
    <row r="6" spans="1:14" s="4" customFormat="1" ht="24.95" customHeight="1">
      <c r="A6" s="3" t="s">
        <v>10</v>
      </c>
      <c r="B6" s="5">
        <v>5.7</v>
      </c>
      <c r="C6" s="5">
        <v>5.5</v>
      </c>
      <c r="D6" s="5">
        <v>5.8</v>
      </c>
      <c r="E6" s="5">
        <v>5.7</v>
      </c>
      <c r="F6" s="5">
        <v>6.2</v>
      </c>
      <c r="G6" s="5"/>
      <c r="H6" s="5"/>
      <c r="I6" s="5"/>
      <c r="J6" s="5"/>
      <c r="K6" s="5"/>
      <c r="L6" s="5"/>
      <c r="M6" s="5"/>
      <c r="N6" s="3"/>
    </row>
    <row r="7" spans="1:14" s="4" customFormat="1" ht="24.95" customHeight="1">
      <c r="A7" s="3" t="s">
        <v>11</v>
      </c>
      <c r="B7" s="6">
        <v>0.54700000000000004</v>
      </c>
      <c r="C7" s="6">
        <v>0.38700000000000001</v>
      </c>
      <c r="D7" s="6">
        <v>0.51700000000000002</v>
      </c>
      <c r="E7" s="6">
        <v>0.51700000000000002</v>
      </c>
      <c r="F7" s="6">
        <v>0.56299999999999994</v>
      </c>
      <c r="G7" s="6"/>
      <c r="H7" s="6"/>
      <c r="I7" s="6"/>
      <c r="J7" s="6"/>
      <c r="K7" s="6"/>
      <c r="L7" s="6"/>
      <c r="M7" s="6"/>
      <c r="N7" s="3"/>
    </row>
    <row r="8" spans="1:14" s="4" customFormat="1" ht="24.95" customHeight="1">
      <c r="A8" s="3" t="s">
        <v>12</v>
      </c>
      <c r="B8" s="3">
        <v>2.7</v>
      </c>
      <c r="C8" s="5">
        <v>2.1</v>
      </c>
      <c r="D8" s="3">
        <v>2.6</v>
      </c>
      <c r="E8" s="3">
        <v>2.7</v>
      </c>
      <c r="F8" s="3">
        <v>2.8</v>
      </c>
      <c r="G8" s="3"/>
      <c r="H8" s="5"/>
      <c r="I8" s="5"/>
      <c r="J8" s="5"/>
      <c r="K8" s="5"/>
      <c r="L8" s="5"/>
      <c r="M8" s="5"/>
      <c r="N8" s="3"/>
    </row>
    <row r="9" spans="1:14" s="4" customFormat="1" ht="24.95" customHeight="1">
      <c r="A9" s="3" t="s">
        <v>13</v>
      </c>
      <c r="B9" s="5">
        <v>4.3</v>
      </c>
      <c r="C9" s="5">
        <v>3.4</v>
      </c>
      <c r="D9" s="5">
        <v>4.2</v>
      </c>
      <c r="E9" s="5">
        <v>4.5</v>
      </c>
      <c r="F9" s="5">
        <v>4.4000000000000004</v>
      </c>
      <c r="G9" s="5"/>
      <c r="H9" s="5"/>
      <c r="I9" s="5"/>
      <c r="J9" s="5"/>
      <c r="K9" s="3"/>
      <c r="L9" s="3"/>
      <c r="M9" s="5"/>
      <c r="N9" s="3"/>
    </row>
    <row r="10" spans="1:14" s="4" customFormat="1" ht="24.95" customHeight="1">
      <c r="A10" s="3" t="s">
        <v>14</v>
      </c>
      <c r="B10" s="5">
        <v>1.8</v>
      </c>
      <c r="C10" s="5">
        <v>1.5</v>
      </c>
      <c r="D10" s="5">
        <v>1.8</v>
      </c>
      <c r="E10" s="5">
        <v>1.9</v>
      </c>
      <c r="F10" s="5">
        <v>2.1</v>
      </c>
      <c r="G10" s="5"/>
      <c r="H10" s="5"/>
      <c r="I10" s="5"/>
      <c r="J10" s="5"/>
      <c r="K10" s="5"/>
      <c r="L10" s="3"/>
      <c r="M10" s="5"/>
      <c r="N10" s="3"/>
    </row>
    <row r="11" spans="1:14" s="4" customFormat="1" ht="24.95" customHeight="1"/>
    <row r="12" spans="1:14" s="4" customFormat="1" ht="24.95" customHeight="1">
      <c r="A12" s="13" t="s">
        <v>48</v>
      </c>
      <c r="B12" s="13"/>
      <c r="C12" s="7"/>
      <c r="D12" s="7"/>
      <c r="E12" s="7"/>
      <c r="F12" s="7"/>
      <c r="G12" s="7"/>
    </row>
    <row r="13" spans="1:14" s="4" customFormat="1" ht="24.95" customHeight="1">
      <c r="A13" s="3" t="s">
        <v>15</v>
      </c>
      <c r="B13" s="3" t="s">
        <v>26</v>
      </c>
      <c r="C13" s="3" t="s">
        <v>27</v>
      </c>
      <c r="D13" s="3" t="s">
        <v>28</v>
      </c>
      <c r="E13" s="3" t="s">
        <v>29</v>
      </c>
      <c r="F13" s="3" t="s">
        <v>30</v>
      </c>
      <c r="G13" s="3" t="s">
        <v>31</v>
      </c>
      <c r="H13" s="3" t="s">
        <v>16</v>
      </c>
      <c r="I13" s="3" t="s">
        <v>17</v>
      </c>
      <c r="J13" s="3" t="s">
        <v>4</v>
      </c>
      <c r="K13" s="3" t="s">
        <v>5</v>
      </c>
      <c r="L13" s="3" t="s">
        <v>6</v>
      </c>
      <c r="M13" s="3" t="s">
        <v>7</v>
      </c>
      <c r="N13" s="3" t="s">
        <v>42</v>
      </c>
    </row>
    <row r="14" spans="1:14" s="4" customFormat="1" ht="24.95" customHeight="1">
      <c r="A14" s="3" t="s">
        <v>18</v>
      </c>
      <c r="B14" s="5">
        <v>171.9</v>
      </c>
      <c r="C14" s="5">
        <v>182.1</v>
      </c>
      <c r="D14" s="5">
        <v>178</v>
      </c>
      <c r="E14" s="5">
        <v>177.8</v>
      </c>
      <c r="F14" s="5">
        <v>178.1</v>
      </c>
      <c r="G14" s="5"/>
      <c r="H14" s="5"/>
      <c r="I14" s="5"/>
      <c r="J14" s="5"/>
      <c r="K14" s="5"/>
      <c r="L14" s="5"/>
      <c r="M14" s="5"/>
      <c r="N14" s="3"/>
    </row>
    <row r="15" spans="1:14" s="4" customFormat="1" ht="24.95" customHeight="1">
      <c r="A15" s="3" t="s">
        <v>19</v>
      </c>
      <c r="B15" s="5">
        <v>2987.4</v>
      </c>
      <c r="C15" s="5">
        <v>2711.9</v>
      </c>
      <c r="D15" s="5">
        <v>2902.1</v>
      </c>
      <c r="E15" s="5">
        <v>2700.3</v>
      </c>
      <c r="F15" s="5">
        <v>2888.3</v>
      </c>
      <c r="G15" s="5"/>
      <c r="H15" s="5"/>
      <c r="I15" s="5"/>
      <c r="J15" s="5"/>
      <c r="K15" s="5"/>
      <c r="L15" s="5"/>
      <c r="M15" s="5"/>
      <c r="N15" s="3"/>
    </row>
    <row r="16" spans="1:14" s="4" customFormat="1" ht="24.95" customHeight="1"/>
    <row r="17" spans="1:14" ht="24.95" customHeight="1">
      <c r="A17" s="9" t="s">
        <v>40</v>
      </c>
      <c r="D17" s="1" t="s">
        <v>45</v>
      </c>
      <c r="H17" s="1" t="s">
        <v>46</v>
      </c>
      <c r="K17" s="1" t="s">
        <v>47</v>
      </c>
      <c r="L17" s="10">
        <v>43629</v>
      </c>
    </row>
    <row r="18" spans="1:14" ht="24.95" hidden="1" customHeight="1">
      <c r="D18" s="8" t="s">
        <v>37</v>
      </c>
      <c r="F18" s="1" t="s">
        <v>32</v>
      </c>
      <c r="G18" s="1" t="s">
        <v>21</v>
      </c>
      <c r="H18" s="1" t="s">
        <v>22</v>
      </c>
      <c r="I18" s="1" t="s">
        <v>23</v>
      </c>
      <c r="J18" s="1" t="s">
        <v>24</v>
      </c>
      <c r="K18" s="1" t="s">
        <v>25</v>
      </c>
      <c r="M18" s="1" t="s">
        <v>38</v>
      </c>
      <c r="N18" s="1" t="s">
        <v>39</v>
      </c>
    </row>
    <row r="19" spans="1:14" ht="24.95" hidden="1" customHeight="1">
      <c r="F19" s="1" t="s">
        <v>33</v>
      </c>
      <c r="G19" s="1">
        <v>1262089.0899999996</v>
      </c>
      <c r="H19" s="1">
        <v>1625157.81</v>
      </c>
      <c r="I19" s="1">
        <v>3118</v>
      </c>
      <c r="J19" s="1">
        <f>G19/B4</f>
        <v>171.97017168551568</v>
      </c>
      <c r="K19" s="1">
        <f>H19/B5</f>
        <v>2987.4224448529412</v>
      </c>
      <c r="M19" s="1">
        <f>B4/55/31</f>
        <v>4.3043988269794724</v>
      </c>
      <c r="N19" s="1">
        <f>I19/55/31</f>
        <v>1.8287390029325512</v>
      </c>
    </row>
    <row r="20" spans="1:14" ht="24.95" hidden="1" customHeight="1">
      <c r="F20" s="1" t="s">
        <v>34</v>
      </c>
      <c r="G20" s="1">
        <v>966570.81000000029</v>
      </c>
      <c r="H20" s="1">
        <v>1144422.17</v>
      </c>
      <c r="I20" s="1">
        <v>2305</v>
      </c>
      <c r="J20" s="1">
        <f>G20/C4</f>
        <v>182.09698756593826</v>
      </c>
      <c r="K20" s="1">
        <f>H20/C5</f>
        <v>2711.9008767772511</v>
      </c>
      <c r="M20" s="1">
        <f>C4/55/28</f>
        <v>3.4467532467532469</v>
      </c>
      <c r="N20" s="1">
        <f>I20/55/28</f>
        <v>1.4967532467532467</v>
      </c>
    </row>
    <row r="21" spans="1:14" ht="24.95" hidden="1" customHeight="1">
      <c r="F21" s="1" t="s">
        <v>28</v>
      </c>
      <c r="G21" s="1">
        <v>1276269.9800000004</v>
      </c>
      <c r="H21" s="1">
        <v>1491646.5199999998</v>
      </c>
      <c r="I21" s="1">
        <v>2998</v>
      </c>
      <c r="J21" s="1">
        <f>G21/D4</f>
        <v>177.95175404350258</v>
      </c>
      <c r="K21" s="1">
        <f>H21/D5</f>
        <v>2902.0360311284044</v>
      </c>
      <c r="M21" s="1">
        <f>D4/55/31</f>
        <v>4.2064516129032263</v>
      </c>
      <c r="N21" s="1">
        <f>I21/55/31</f>
        <v>1.758357771260997</v>
      </c>
    </row>
    <row r="22" spans="1:14" ht="24.95" hidden="1" customHeight="1">
      <c r="F22" s="1" t="s">
        <v>29</v>
      </c>
      <c r="G22" s="1">
        <v>1307334.5400000003</v>
      </c>
      <c r="H22" s="1">
        <v>1450067.6600000001</v>
      </c>
      <c r="I22" s="1">
        <v>3072</v>
      </c>
      <c r="J22" s="1">
        <f>G22/E4</f>
        <v>177.79607507139946</v>
      </c>
      <c r="K22" s="1">
        <f>H22/E5</f>
        <v>2700.3122160148978</v>
      </c>
      <c r="M22" s="1">
        <f>E4/55/30</f>
        <v>4.4563636363636361</v>
      </c>
      <c r="N22" s="1">
        <f>I22/55/30</f>
        <v>1.8618181818181818</v>
      </c>
    </row>
    <row r="23" spans="1:14" ht="24.95" hidden="1" customHeight="1">
      <c r="F23" s="1" t="s">
        <v>30</v>
      </c>
      <c r="G23" s="1">
        <v>1347180.93</v>
      </c>
      <c r="H23" s="1">
        <v>1637655.5399999998</v>
      </c>
      <c r="I23" s="1">
        <v>3509</v>
      </c>
      <c r="J23" s="1">
        <f>G23/F4</f>
        <v>178.0807574355585</v>
      </c>
      <c r="K23" s="1">
        <f>H23/F5</f>
        <v>2888.2813756613755</v>
      </c>
      <c r="M23" s="1">
        <f>F4/55/31</f>
        <v>4.4369501466275656</v>
      </c>
      <c r="N23" s="1">
        <f>I23/55/31</f>
        <v>2.0580645161290323</v>
      </c>
    </row>
    <row r="24" spans="1:14" ht="24.95" hidden="1" customHeight="1">
      <c r="F24" s="1" t="s">
        <v>31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35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36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41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>
      <c r="F31" s="1" t="s">
        <v>42</v>
      </c>
      <c r="G31" s="1">
        <f>SUM(G19:G30)</f>
        <v>6159445.3500000006</v>
      </c>
      <c r="H31" s="1">
        <f t="shared" ref="H31:I31" si="0">SUM(H19:H30)</f>
        <v>7348949.7000000002</v>
      </c>
      <c r="I31" s="1">
        <f t="shared" si="0"/>
        <v>15002</v>
      </c>
      <c r="J31" s="1" t="e">
        <f>G31/N4</f>
        <v>#DIV/0!</v>
      </c>
      <c r="K31" s="1" t="e">
        <f>H31/N5</f>
        <v>#DIV/0!</v>
      </c>
      <c r="M31" s="1">
        <f>N4/55/365</f>
        <v>0</v>
      </c>
      <c r="N31" s="1">
        <f>I31/365/55</f>
        <v>0.74729763387297643</v>
      </c>
    </row>
  </sheetData>
  <mergeCells count="3">
    <mergeCell ref="A1:M1"/>
    <mergeCell ref="L2:M2"/>
    <mergeCell ref="A12:B12"/>
  </mergeCells>
  <phoneticPr fontId="2" type="noConversion"/>
  <pageMargins left="0.39370078740157483" right="0.31496062992125984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2019-06-13T01:31:19Z</dcterms:modified>
</cp:coreProperties>
</file>