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7" r:id="rId1"/>
  </sheets>
  <definedNames>
    <definedName name="_xlnm._FilterDatabase" localSheetId="0" hidden="1">Sheet2!$A$9:$AW$14</definedName>
  </definedNames>
  <calcPr calcId="144525"/>
</workbook>
</file>

<file path=xl/sharedStrings.xml><?xml version="1.0" encoding="utf-8"?>
<sst xmlns="http://schemas.openxmlformats.org/spreadsheetml/2006/main" count="57" uniqueCount="41">
  <si>
    <t xml:space="preserve">2020年柳江区农村危房改造任务进度表（截至2020年4月20日） </t>
  </si>
  <si>
    <t>填报单位：柳江区住房和城乡建设局</t>
  </si>
  <si>
    <t>填报人：韦音</t>
  </si>
  <si>
    <t>联系电话：7217051</t>
  </si>
  <si>
    <r>
      <rPr>
        <sz val="10"/>
        <rFont val="宋体"/>
        <charset val="134"/>
        <scheme val="minor"/>
      </rPr>
      <t>填报时间：2020.4.</t>
    </r>
    <r>
      <rPr>
        <sz val="10"/>
        <rFont val="宋体"/>
        <charset val="134"/>
        <scheme val="minor"/>
      </rPr>
      <t>20</t>
    </r>
  </si>
  <si>
    <t>序号</t>
  </si>
  <si>
    <t>市、县名称</t>
  </si>
  <si>
    <t>下达任务</t>
  </si>
  <si>
    <t>开工情况</t>
  </si>
  <si>
    <t>竣工情况</t>
  </si>
  <si>
    <t>已拨付 
 (万元)</t>
  </si>
  <si>
    <t>合计</t>
  </si>
  <si>
    <t>开工排名</t>
  </si>
  <si>
    <t>开工户数=①+②+③+④</t>
  </si>
  <si>
    <t>开工率</t>
  </si>
  <si>
    <t>建档立卡贫困户</t>
  </si>
  <si>
    <t>低保户</t>
  </si>
  <si>
    <t>农村分散供养特困人群</t>
  </si>
  <si>
    <t>贫困残疾人家庭</t>
  </si>
  <si>
    <t>竣工排名</t>
  </si>
  <si>
    <t>竣工户数=①+②+③+④</t>
  </si>
  <si>
    <t>竣工率</t>
  </si>
  <si>
    <t>农村分散供养特困人员</t>
  </si>
  <si>
    <t>小计
①</t>
  </si>
  <si>
    <t>小计②</t>
  </si>
  <si>
    <t>小计③</t>
  </si>
  <si>
    <t>小计④</t>
  </si>
  <si>
    <t>小计①</t>
  </si>
  <si>
    <t>新建</t>
  </si>
  <si>
    <t>维修
加固</t>
  </si>
  <si>
    <t>维修加固</t>
  </si>
  <si>
    <t>基础
开挖</t>
  </si>
  <si>
    <t>砌墙</t>
  </si>
  <si>
    <t>封顶</t>
  </si>
  <si>
    <t>装门窗水电</t>
  </si>
  <si>
    <t>穿山</t>
  </si>
  <si>
    <t>里高</t>
  </si>
  <si>
    <t>土博</t>
  </si>
  <si>
    <t>百朋</t>
  </si>
  <si>
    <t>进德</t>
  </si>
  <si>
    <t>三都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</si>
</sst>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;[Red]0"/>
  </numFmts>
  <fonts count="32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6"/>
      <name val="方正小标宋_GBK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Times New Roman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9" applyNumberFormat="0" applyFont="0" applyAlignment="0" applyProtection="0">
      <alignment vertical="center"/>
    </xf>
    <xf numFmtId="0" fontId="25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25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9" fontId="0" fillId="0" borderId="0" xfId="0" applyNumberForma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1" xfId="126" applyFont="1" applyFill="1" applyBorder="1" applyAlignment="1" applyProtection="1">
      <alignment horizontal="center" vertical="center" wrapText="1"/>
      <protection locked="0"/>
    </xf>
    <xf numFmtId="0" fontId="4" fillId="0" borderId="1" xfId="126" applyFont="1" applyFill="1" applyBorder="1" applyAlignment="1" applyProtection="1">
      <alignment horizontal="left" vertical="center" wrapText="1"/>
      <protection locked="0"/>
    </xf>
    <xf numFmtId="0" fontId="4" fillId="0" borderId="2" xfId="126" applyFont="1" applyFill="1" applyBorder="1" applyAlignment="1" applyProtection="1">
      <alignment horizontal="center" vertical="center" wrapText="1"/>
      <protection locked="0"/>
    </xf>
    <xf numFmtId="0" fontId="4" fillId="0" borderId="3" xfId="126" applyFont="1" applyFill="1" applyBorder="1" applyAlignment="1" applyProtection="1">
      <alignment horizontal="center" vertical="center" wrapText="1"/>
      <protection locked="0"/>
    </xf>
    <xf numFmtId="0" fontId="4" fillId="0" borderId="4" xfId="126" applyFont="1" applyFill="1" applyBorder="1" applyAlignment="1" applyProtection="1">
      <alignment horizontal="center" vertical="center" wrapText="1"/>
      <protection locked="0"/>
    </xf>
    <xf numFmtId="0" fontId="5" fillId="0" borderId="1" xfId="124" applyFont="1" applyFill="1" applyBorder="1" applyAlignment="1" applyProtection="1">
      <alignment horizontal="center" vertical="center"/>
    </xf>
    <xf numFmtId="0" fontId="6" fillId="0" borderId="1" xfId="124" applyFont="1" applyFill="1" applyBorder="1" applyAlignment="1" applyProtection="1">
      <alignment horizontal="center" vertical="center" wrapText="1"/>
    </xf>
    <xf numFmtId="177" fontId="7" fillId="0" borderId="1" xfId="151" applyNumberFormat="1" applyFont="1" applyFill="1" applyBorder="1" applyAlignment="1" applyProtection="1">
      <alignment horizontal="center" vertical="center"/>
    </xf>
    <xf numFmtId="177" fontId="5" fillId="0" borderId="1" xfId="151" applyNumberFormat="1" applyFont="1" applyFill="1" applyBorder="1" applyAlignment="1" applyProtection="1">
      <alignment horizontal="center" vertical="center"/>
    </xf>
    <xf numFmtId="177" fontId="5" fillId="0" borderId="1" xfId="15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9" fontId="2" fillId="0" borderId="0" xfId="0" applyNumberFormat="1" applyFont="1" applyAlignment="1" applyProtection="1">
      <alignment horizontal="center"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9" fontId="3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top" wrapText="1"/>
      <protection locked="0"/>
    </xf>
    <xf numFmtId="176" fontId="7" fillId="0" borderId="1" xfId="124" applyNumberFormat="1" applyFont="1" applyFill="1" applyBorder="1" applyAlignment="1" applyProtection="1">
      <alignment horizontal="center" vertical="center" wrapText="1"/>
    </xf>
    <xf numFmtId="9" fontId="7" fillId="0" borderId="1" xfId="124" applyNumberFormat="1" applyFont="1" applyFill="1" applyBorder="1" applyAlignment="1" applyProtection="1">
      <alignment horizontal="center" vertical="center" wrapText="1"/>
    </xf>
    <xf numFmtId="176" fontId="5" fillId="0" borderId="1" xfId="12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176" fontId="7" fillId="0" borderId="1" xfId="124" applyNumberFormat="1" applyFont="1" applyFill="1" applyBorder="1" applyAlignment="1" applyProtection="1">
      <alignment horizontal="center" vertical="center" wrapText="1"/>
      <protection locked="0"/>
    </xf>
    <xf numFmtId="176" fontId="5" fillId="0" borderId="5" xfId="124" applyNumberFormat="1" applyFont="1" applyFill="1" applyBorder="1" applyAlignment="1" applyProtection="1">
      <alignment horizontal="center" vertical="center" wrapText="1"/>
      <protection locked="0"/>
    </xf>
    <xf numFmtId="9" fontId="3" fillId="0" borderId="6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176" fontId="5" fillId="0" borderId="1" xfId="124" applyNumberFormat="1" applyFont="1" applyFill="1" applyBorder="1" applyAlignment="1" applyProtection="1">
      <alignment horizontal="center" vertical="center" wrapText="1"/>
    </xf>
    <xf numFmtId="176" fontId="5" fillId="0" borderId="5" xfId="12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176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76" fontId="7" fillId="0" borderId="0" xfId="124" applyNumberFormat="1" applyFont="1" applyFill="1" applyBorder="1" applyAlignment="1">
      <alignment horizontal="left" vertical="center" wrapText="1"/>
    </xf>
  </cellXfs>
  <cellStyles count="164">
    <cellStyle name="常规" xfId="0" builtinId="0"/>
    <cellStyle name="货币[0]" xfId="1" builtinId="7"/>
    <cellStyle name="20% - 强调文字颜色 3" xfId="2" builtinId="38"/>
    <cellStyle name="输入" xfId="3" builtinId="20"/>
    <cellStyle name="常规 2 2 4" xfId="4"/>
    <cellStyle name="常规 10 5 4 2" xfId="5"/>
    <cellStyle name="货币" xfId="6" builtinId="4"/>
    <cellStyle name="常规 10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10 2 3 2" xfId="12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 6" xfId="17"/>
    <cellStyle name="注释" xfId="18" builtinId="10"/>
    <cellStyle name="常规 12 2 2" xfId="19"/>
    <cellStyle name="60% - 强调文字颜色 2" xfId="20" builtinId="36"/>
    <cellStyle name="标题 4" xfId="21" builtinId="19"/>
    <cellStyle name="警告文本" xfId="22" builtinId="11"/>
    <cellStyle name="常规 5 2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常规 8 3" xfId="34"/>
    <cellStyle name="20% - 强调文字颜色 6" xfId="35" builtinId="50"/>
    <cellStyle name="常规 2 2 2 5" xfId="36"/>
    <cellStyle name="强调文字颜色 2" xfId="37" builtinId="33"/>
    <cellStyle name="链接单元格" xfId="38" builtinId="24"/>
    <cellStyle name="汇总" xfId="39" builtinId="25"/>
    <cellStyle name="好" xfId="40" builtinId="26"/>
    <cellStyle name="常规 10 2 4" xfId="41"/>
    <cellStyle name="常规 3 2 6" xfId="42"/>
    <cellStyle name="适中" xfId="43" builtinId="28"/>
    <cellStyle name="常规 8 2" xfId="44"/>
    <cellStyle name="20% - 强调文字颜色 5" xfId="45" builtinId="46"/>
    <cellStyle name="常规 2 2 2 4" xf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常规 10 3 3 2" xfId="54"/>
    <cellStyle name="20% - 强调文字颜色 4" xfId="55" builtinId="42"/>
    <cellStyle name="40% - 强调文字颜色 4" xfId="56" builtinId="43"/>
    <cellStyle name="强调文字颜色 5" xfId="57" builtinId="45"/>
    <cellStyle name="常规 10 3 2 2" xfId="58"/>
    <cellStyle name="40% - 强调文字颜色 5" xfId="59" builtinId="47"/>
    <cellStyle name="60% - 强调文字颜色 5" xfId="60" builtinId="48"/>
    <cellStyle name="强调文字颜色 6" xfId="61" builtinId="49"/>
    <cellStyle name="常规 2 3" xfId="62"/>
    <cellStyle name="常规 10 2 4 2" xfId="63"/>
    <cellStyle name="常规 10" xfId="64"/>
    <cellStyle name="40% - 强调文字颜色 6" xfId="65" builtinId="51"/>
    <cellStyle name="常规 10 2" xfId="66"/>
    <cellStyle name="60% - 强调文字颜色 6" xfId="67" builtinId="52"/>
    <cellStyle name="常规 10 2 2" xfId="68"/>
    <cellStyle name="常规 10 2 2 2" xfId="69"/>
    <cellStyle name="常规 10 2 3" xfId="70"/>
    <cellStyle name="常规 3 7" xfId="71"/>
    <cellStyle name="常规 10 3 2" xfId="72"/>
    <cellStyle name="常规 3 8" xfId="73"/>
    <cellStyle name="常规 10 3 3" xfId="74"/>
    <cellStyle name="常规 3 9" xfId="75"/>
    <cellStyle name="常规 10 3 4" xfId="76"/>
    <cellStyle name="常规 10 3 4 2" xfId="77"/>
    <cellStyle name="常规 10 4" xfId="78"/>
    <cellStyle name="常规 10 4 2" xfId="79"/>
    <cellStyle name="常规 10 4 2 2" xfId="80"/>
    <cellStyle name="常规 10 4 3" xfId="81"/>
    <cellStyle name="常规 10 4 3 2" xfId="82"/>
    <cellStyle name="常规 10 4 3 2 2" xfId="83"/>
    <cellStyle name="常规 10 4 3 3" xfId="84"/>
    <cellStyle name="常规 10 4 3 3 2" xfId="85"/>
    <cellStyle name="常规 10 4 3 4" xfId="86"/>
    <cellStyle name="常规 10 4 3 5" xfId="87"/>
    <cellStyle name="常规 10 4 4" xfId="88"/>
    <cellStyle name="常规 10 4 4 2" xfId="89"/>
    <cellStyle name="常规 10 4 5" xfId="90"/>
    <cellStyle name="常规 10 4 5 2" xfId="91"/>
    <cellStyle name="常规 10 5" xfId="92"/>
    <cellStyle name="常规 10 5 2" xfId="93"/>
    <cellStyle name="常规 10 5 2 2" xfId="94"/>
    <cellStyle name="常规 10 5 3" xfId="95"/>
    <cellStyle name="常规 10 5 3 2" xfId="96"/>
    <cellStyle name="常规 10 5 4" xfId="97"/>
    <cellStyle name="常规 10 6" xfId="98"/>
    <cellStyle name="常规 12" xfId="99"/>
    <cellStyle name="常规 12 2" xfId="100"/>
    <cellStyle name="常规 12 3" xfId="101"/>
    <cellStyle name="常规 12 3 2" xfId="102"/>
    <cellStyle name="常规 12 4" xfId="103"/>
    <cellStyle name="常规 12 4 2" xfId="104"/>
    <cellStyle name="常规 3 3 4" xfId="105"/>
    <cellStyle name="常规 2" xfId="106"/>
    <cellStyle name="常规 2 2" xfId="107"/>
    <cellStyle name="常规 2 2 2" xfId="108"/>
    <cellStyle name="常规 2 2 2 2" xfId="109"/>
    <cellStyle name="常规 2 2 2 2 2" xfId="110"/>
    <cellStyle name="常规 2 2 2 3" xfId="111"/>
    <cellStyle name="常规 2 2 2 3 2" xfId="112"/>
    <cellStyle name="常规 2 2 3" xfId="113"/>
    <cellStyle name="常规 2 2 3 2" xfId="114"/>
    <cellStyle name="常规 2 2 4 2" xfId="115"/>
    <cellStyle name="常规 2 2 5" xfId="116"/>
    <cellStyle name="常规 2 2 5 2" xfId="117"/>
    <cellStyle name="常规 2 3 2" xfId="118"/>
    <cellStyle name="常规 2 4" xfId="119"/>
    <cellStyle name="常规 2 4 2" xfId="120"/>
    <cellStyle name="常规 2 5" xfId="121"/>
    <cellStyle name="常规 2 5 2" xfId="122"/>
    <cellStyle name="常规 3 3 5" xfId="123"/>
    <cellStyle name="常规 3" xfId="124"/>
    <cellStyle name="常规 3 2" xfId="125"/>
    <cellStyle name="常规 3 2 2" xfId="126"/>
    <cellStyle name="常规 3 2 2 2" xfId="127"/>
    <cellStyle name="常规 3 2 2 2 2" xfId="128"/>
    <cellStyle name="常规 3 2 2 3" xfId="129"/>
    <cellStyle name="常规 3 2 2 3 2" xfId="130"/>
    <cellStyle name="常规 3 2 2 4" xfId="131"/>
    <cellStyle name="常规 3 2 2 4 2" xfId="132"/>
    <cellStyle name="常规 3 2 3" xfId="133"/>
    <cellStyle name="常规 3 2 3 2" xfId="134"/>
    <cellStyle name="常规 3 2 3 2 2" xfId="135"/>
    <cellStyle name="常规 3 2 4" xfId="136"/>
    <cellStyle name="常规 3 2 4 2" xfId="137"/>
    <cellStyle name="常规 3 2 5" xfId="138"/>
    <cellStyle name="常规 3 3" xfId="139"/>
    <cellStyle name="常规 3 3 2" xfId="140"/>
    <cellStyle name="常规 3 3 2 2" xfId="141"/>
    <cellStyle name="常规 3 3 3" xfId="142"/>
    <cellStyle name="常规 3 3 3 2" xfId="143"/>
    <cellStyle name="常规 3 4" xfId="144"/>
    <cellStyle name="常规 3 4 2" xfId="145"/>
    <cellStyle name="常规 3 5" xfId="146"/>
    <cellStyle name="常规 3 5 2" xfId="147"/>
    <cellStyle name="常规 3 6" xfId="148"/>
    <cellStyle name="常规 3 6 2" xfId="149"/>
    <cellStyle name="常规 35" xfId="150"/>
    <cellStyle name="常规 35 2" xfId="151"/>
    <cellStyle name="常规 4" xfId="152"/>
    <cellStyle name="常规 4 2" xfId="153"/>
    <cellStyle name="常规 4 3" xfId="154"/>
    <cellStyle name="常规 5" xfId="155"/>
    <cellStyle name="常规 5 3" xfId="156"/>
    <cellStyle name="常规 7" xfId="157"/>
    <cellStyle name="常规 8" xfId="158"/>
    <cellStyle name="常规 8 2 2" xfId="159"/>
    <cellStyle name="常规 8 3 2" xfId="160"/>
    <cellStyle name="常规 8 4" xfId="161"/>
    <cellStyle name="常规 8 4 2" xfId="162"/>
    <cellStyle name="常规 9" xfId="163"/>
  </cellStyles>
  <tableStyles count="0" defaultTableStyle="TableStyleMedium9" defaultPivotStyle="PivotStyleLight16"/>
  <colors>
    <mruColors>
      <color rgb="00FFFFFF"/>
      <color rgb="0092D050"/>
      <color rgb="0000B0F0"/>
      <color rgb="00FF0000"/>
      <color rgb="00FFC000"/>
      <color rgb="00000000"/>
      <color rgb="00E26B0A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15"/>
  <sheetViews>
    <sheetView tabSelected="1" workbookViewId="0">
      <pane xSplit="7" ySplit="8" topLeftCell="H9" activePane="bottomRight" state="frozen"/>
      <selection/>
      <selection pane="topRight"/>
      <selection pane="bottomLeft"/>
      <selection pane="bottomRight" activeCell="O32" sqref="O32"/>
    </sheetView>
  </sheetViews>
  <sheetFormatPr defaultColWidth="9" defaultRowHeight="13.5"/>
  <cols>
    <col min="1" max="1" width="5.875" style="4" customWidth="1"/>
    <col min="2" max="2" width="12.125" style="4" customWidth="1"/>
    <col min="3" max="3" width="7.375" style="4" customWidth="1"/>
    <col min="4" max="7" width="6.375" style="4" customWidth="1"/>
    <col min="8" max="8" width="5.25" style="4" customWidth="1"/>
    <col min="9" max="9" width="8.875" style="5" customWidth="1"/>
    <col min="10" max="10" width="6.375" style="6" customWidth="1"/>
    <col min="11" max="11" width="6.75" style="5" customWidth="1"/>
    <col min="12" max="15" width="4.75" style="5" customWidth="1"/>
    <col min="16" max="16" width="7" style="5" customWidth="1"/>
    <col min="17" max="17" width="6.625" style="5" customWidth="1"/>
    <col min="18" max="19" width="4.75" style="5" customWidth="1"/>
    <col min="20" max="20" width="6.625" style="5" customWidth="1"/>
    <col min="21" max="22" width="4.75" style="5" customWidth="1"/>
    <col min="23" max="23" width="6.625" style="5" customWidth="1"/>
    <col min="24" max="26" width="4.75" style="5" customWidth="1"/>
    <col min="27" max="27" width="9.5" style="5" customWidth="1"/>
    <col min="28" max="28" width="9.5" style="6" customWidth="1"/>
    <col min="29" max="29" width="7.75" style="5" customWidth="1"/>
    <col min="30" max="30" width="6.25" style="5" customWidth="1"/>
    <col min="31" max="31" width="10.75" style="5" customWidth="1"/>
    <col min="32" max="32" width="8.25" style="5" customWidth="1"/>
    <col min="33" max="33" width="11.375" style="7" customWidth="1"/>
  </cols>
  <sheetData>
    <row r="1" ht="21" spans="1:32">
      <c r="A1" s="8" t="s">
        <v>0</v>
      </c>
      <c r="B1" s="9"/>
      <c r="C1" s="9"/>
      <c r="D1" s="9"/>
      <c r="E1" s="9"/>
      <c r="F1" s="9"/>
      <c r="G1" s="9"/>
      <c r="H1" s="9"/>
      <c r="I1" s="9"/>
      <c r="J1" s="24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24"/>
      <c r="AC1" s="9"/>
      <c r="AD1" s="9"/>
      <c r="AE1" s="9"/>
      <c r="AF1" s="9"/>
    </row>
    <row r="2" s="1" customFormat="1" ht="20.25" customHeight="1" spans="1:33">
      <c r="A2" s="10" t="s">
        <v>1</v>
      </c>
      <c r="B2" s="10"/>
      <c r="C2" s="10"/>
      <c r="D2" s="10"/>
      <c r="E2" s="10"/>
      <c r="F2" s="10"/>
      <c r="G2" s="10"/>
      <c r="H2" s="10"/>
      <c r="I2" s="25"/>
      <c r="J2" s="26"/>
      <c r="K2" s="27"/>
      <c r="L2" s="25"/>
      <c r="M2" s="25"/>
      <c r="N2" s="27"/>
      <c r="O2" s="27"/>
      <c r="P2" s="27"/>
      <c r="Q2" s="43" t="s">
        <v>2</v>
      </c>
      <c r="R2" s="44"/>
      <c r="S2" s="44"/>
      <c r="T2" s="45"/>
      <c r="U2" s="45"/>
      <c r="V2" s="45"/>
      <c r="W2" s="46" t="s">
        <v>3</v>
      </c>
      <c r="X2" s="46"/>
      <c r="Y2" s="46"/>
      <c r="Z2" s="46"/>
      <c r="AA2" s="46"/>
      <c r="AB2" s="49"/>
      <c r="AC2" s="43" t="s">
        <v>4</v>
      </c>
      <c r="AD2" s="44"/>
      <c r="AE2" s="44"/>
      <c r="AF2" s="27"/>
      <c r="AG2" s="7"/>
    </row>
    <row r="3" s="2" customFormat="1" customHeight="1" spans="1:49">
      <c r="A3" s="11" t="s">
        <v>5</v>
      </c>
      <c r="B3" s="11" t="s">
        <v>6</v>
      </c>
      <c r="C3" s="11" t="s">
        <v>7</v>
      </c>
      <c r="D3" s="11"/>
      <c r="E3" s="11"/>
      <c r="F3" s="11"/>
      <c r="G3" s="11"/>
      <c r="H3" s="11"/>
      <c r="I3" s="28" t="s">
        <v>8</v>
      </c>
      <c r="J3" s="29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 t="s">
        <v>9</v>
      </c>
      <c r="AB3" s="29"/>
      <c r="AC3" s="28"/>
      <c r="AD3" s="28"/>
      <c r="AE3" s="28"/>
      <c r="AF3" s="28"/>
      <c r="AG3" s="28" t="s">
        <v>10</v>
      </c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</row>
    <row r="4" s="2" customFormat="1" ht="24" spans="1:49">
      <c r="A4" s="11"/>
      <c r="B4" s="11"/>
      <c r="C4" s="11" t="s">
        <v>11</v>
      </c>
      <c r="D4" s="12"/>
      <c r="E4" s="12"/>
      <c r="F4" s="12"/>
      <c r="G4" s="12"/>
      <c r="H4" s="13" t="s">
        <v>12</v>
      </c>
      <c r="I4" s="28" t="s">
        <v>13</v>
      </c>
      <c r="J4" s="30" t="s">
        <v>14</v>
      </c>
      <c r="K4" s="28" t="s">
        <v>15</v>
      </c>
      <c r="L4" s="28"/>
      <c r="M4" s="28"/>
      <c r="N4" s="28"/>
      <c r="O4" s="28"/>
      <c r="P4" s="28"/>
      <c r="Q4" s="28" t="s">
        <v>16</v>
      </c>
      <c r="R4" s="28"/>
      <c r="S4" s="28"/>
      <c r="T4" s="28" t="s">
        <v>17</v>
      </c>
      <c r="U4" s="28"/>
      <c r="V4" s="28"/>
      <c r="W4" s="28" t="s">
        <v>18</v>
      </c>
      <c r="X4" s="28"/>
      <c r="Y4" s="28"/>
      <c r="Z4" s="50" t="s">
        <v>19</v>
      </c>
      <c r="AA4" s="28" t="s">
        <v>20</v>
      </c>
      <c r="AB4" s="29" t="s">
        <v>21</v>
      </c>
      <c r="AC4" s="28" t="s">
        <v>15</v>
      </c>
      <c r="AD4" s="28" t="s">
        <v>16</v>
      </c>
      <c r="AE4" s="28" t="s">
        <v>22</v>
      </c>
      <c r="AF4" s="28" t="s">
        <v>18</v>
      </c>
      <c r="AG4" s="28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</row>
    <row r="5" s="2" customFormat="1" spans="1:49">
      <c r="A5" s="11"/>
      <c r="B5" s="11"/>
      <c r="C5" s="11"/>
      <c r="D5" s="11" t="s">
        <v>15</v>
      </c>
      <c r="E5" s="11" t="s">
        <v>16</v>
      </c>
      <c r="F5" s="11" t="s">
        <v>17</v>
      </c>
      <c r="G5" s="11" t="s">
        <v>18</v>
      </c>
      <c r="H5" s="14"/>
      <c r="I5" s="28"/>
      <c r="J5" s="31"/>
      <c r="K5" s="28" t="s">
        <v>23</v>
      </c>
      <c r="L5" s="32"/>
      <c r="M5" s="32"/>
      <c r="N5" s="32"/>
      <c r="O5" s="32"/>
      <c r="P5" s="32"/>
      <c r="Q5" s="28" t="s">
        <v>24</v>
      </c>
      <c r="R5" s="28"/>
      <c r="S5" s="28"/>
      <c r="T5" s="28" t="s">
        <v>25</v>
      </c>
      <c r="U5" s="28"/>
      <c r="V5" s="28"/>
      <c r="W5" s="28" t="s">
        <v>26</v>
      </c>
      <c r="X5" s="28"/>
      <c r="Y5" s="28"/>
      <c r="Z5" s="51"/>
      <c r="AA5" s="28"/>
      <c r="AB5" s="29"/>
      <c r="AC5" s="28" t="s">
        <v>27</v>
      </c>
      <c r="AD5" s="28" t="s">
        <v>24</v>
      </c>
      <c r="AE5" s="28" t="s">
        <v>25</v>
      </c>
      <c r="AF5" s="28" t="s">
        <v>26</v>
      </c>
      <c r="AG5" s="28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</row>
    <row r="6" s="2" customFormat="1" spans="1:49">
      <c r="A6" s="11"/>
      <c r="B6" s="11"/>
      <c r="C6" s="11"/>
      <c r="D6" s="11"/>
      <c r="E6" s="11"/>
      <c r="F6" s="11"/>
      <c r="G6" s="11"/>
      <c r="H6" s="14"/>
      <c r="I6" s="28"/>
      <c r="J6" s="31"/>
      <c r="K6" s="28"/>
      <c r="L6" s="33" t="s">
        <v>28</v>
      </c>
      <c r="M6" s="33"/>
      <c r="N6" s="33"/>
      <c r="O6" s="33"/>
      <c r="P6" s="34" t="s">
        <v>29</v>
      </c>
      <c r="Q6" s="28"/>
      <c r="R6" s="28" t="s">
        <v>28</v>
      </c>
      <c r="S6" s="35" t="s">
        <v>30</v>
      </c>
      <c r="T6" s="28"/>
      <c r="U6" s="28" t="s">
        <v>28</v>
      </c>
      <c r="V6" s="28" t="s">
        <v>30</v>
      </c>
      <c r="W6" s="28"/>
      <c r="X6" s="28" t="s">
        <v>28</v>
      </c>
      <c r="Y6" s="28" t="s">
        <v>30</v>
      </c>
      <c r="Z6" s="51"/>
      <c r="AA6" s="28"/>
      <c r="AB6" s="29"/>
      <c r="AC6" s="28"/>
      <c r="AD6" s="28"/>
      <c r="AE6" s="28"/>
      <c r="AF6" s="28"/>
      <c r="AG6" s="28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</row>
    <row r="7" s="2" customFormat="1" ht="12" customHeight="1" spans="1:49">
      <c r="A7" s="11"/>
      <c r="B7" s="11"/>
      <c r="C7" s="11"/>
      <c r="D7" s="11"/>
      <c r="E7" s="11"/>
      <c r="F7" s="11"/>
      <c r="G7" s="11"/>
      <c r="H7" s="14"/>
      <c r="I7" s="28"/>
      <c r="J7" s="31"/>
      <c r="K7" s="28"/>
      <c r="L7" s="35" t="s">
        <v>31</v>
      </c>
      <c r="M7" s="35" t="s">
        <v>32</v>
      </c>
      <c r="N7" s="35" t="s">
        <v>33</v>
      </c>
      <c r="O7" s="35" t="s">
        <v>34</v>
      </c>
      <c r="P7" s="34"/>
      <c r="Q7" s="28"/>
      <c r="R7" s="28"/>
      <c r="S7" s="35"/>
      <c r="T7" s="28"/>
      <c r="U7" s="28"/>
      <c r="V7" s="28"/>
      <c r="W7" s="28"/>
      <c r="X7" s="28"/>
      <c r="Y7" s="28"/>
      <c r="Z7" s="51"/>
      <c r="AA7" s="28"/>
      <c r="AB7" s="29"/>
      <c r="AC7" s="28"/>
      <c r="AD7" s="28"/>
      <c r="AE7" s="28"/>
      <c r="AF7" s="28"/>
      <c r="AG7" s="28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</row>
    <row r="8" s="2" customFormat="1" ht="27" customHeight="1" spans="1:49">
      <c r="A8" s="11"/>
      <c r="B8" s="11"/>
      <c r="C8" s="11"/>
      <c r="D8" s="11"/>
      <c r="E8" s="11"/>
      <c r="F8" s="11"/>
      <c r="G8" s="11"/>
      <c r="H8" s="15"/>
      <c r="I8" s="28"/>
      <c r="J8" s="36"/>
      <c r="K8" s="28"/>
      <c r="L8" s="35"/>
      <c r="M8" s="35"/>
      <c r="N8" s="35"/>
      <c r="O8" s="35"/>
      <c r="P8" s="37"/>
      <c r="Q8" s="28"/>
      <c r="R8" s="28"/>
      <c r="S8" s="35"/>
      <c r="T8" s="28"/>
      <c r="U8" s="28"/>
      <c r="V8" s="28"/>
      <c r="W8" s="28"/>
      <c r="X8" s="28"/>
      <c r="Y8" s="28"/>
      <c r="Z8" s="52"/>
      <c r="AA8" s="28"/>
      <c r="AB8" s="29"/>
      <c r="AC8" s="28"/>
      <c r="AD8" s="28"/>
      <c r="AE8" s="28"/>
      <c r="AF8" s="28"/>
      <c r="AG8" s="28"/>
      <c r="AH8" s="56"/>
      <c r="AI8" s="57"/>
      <c r="AJ8" s="57"/>
      <c r="AK8" s="57"/>
      <c r="AL8" s="56"/>
      <c r="AM8" s="57"/>
      <c r="AN8" s="57"/>
      <c r="AO8" s="57"/>
      <c r="AP8" s="56"/>
      <c r="AQ8" s="57"/>
      <c r="AR8" s="57"/>
      <c r="AS8" s="57"/>
      <c r="AT8" s="56"/>
      <c r="AU8" s="57"/>
      <c r="AV8" s="57"/>
      <c r="AW8" s="57"/>
    </row>
    <row r="9" s="3" customFormat="1" ht="24" customHeight="1" spans="1:49">
      <c r="A9" s="16">
        <v>1</v>
      </c>
      <c r="B9" s="17" t="s">
        <v>35</v>
      </c>
      <c r="C9" s="18">
        <f>SUM(D9:G9)</f>
        <v>52</v>
      </c>
      <c r="D9" s="19">
        <v>15</v>
      </c>
      <c r="E9" s="19">
        <v>22</v>
      </c>
      <c r="F9" s="19">
        <v>15</v>
      </c>
      <c r="G9" s="19">
        <v>0</v>
      </c>
      <c r="H9" s="19">
        <v>4</v>
      </c>
      <c r="I9" s="38">
        <f>K9+Q9+T9+W9</f>
        <v>45</v>
      </c>
      <c r="J9" s="39">
        <f>I9/C9</f>
        <v>0.865384615384615</v>
      </c>
      <c r="K9" s="38">
        <f t="shared" ref="K9:K14" si="0">SUM(L9:P9)</f>
        <v>10</v>
      </c>
      <c r="L9" s="40">
        <v>6</v>
      </c>
      <c r="M9" s="40">
        <v>1</v>
      </c>
      <c r="N9" s="40">
        <v>2</v>
      </c>
      <c r="O9" s="40"/>
      <c r="P9" s="40">
        <v>1</v>
      </c>
      <c r="Q9" s="47">
        <f>SUM(R9:S9)</f>
        <v>21</v>
      </c>
      <c r="R9" s="48">
        <v>19</v>
      </c>
      <c r="S9" s="48">
        <v>2</v>
      </c>
      <c r="T9" s="47">
        <f t="shared" ref="T9:T14" si="1">SUM(U9:V9)</f>
        <v>14</v>
      </c>
      <c r="U9" s="48">
        <v>9</v>
      </c>
      <c r="V9" s="48">
        <v>5</v>
      </c>
      <c r="W9" s="47">
        <f t="shared" ref="W9:W14" si="2">SUM(X9:Y9)</f>
        <v>0</v>
      </c>
      <c r="X9" s="40"/>
      <c r="Y9" s="40"/>
      <c r="Z9" s="40">
        <v>3</v>
      </c>
      <c r="AA9" s="38">
        <f>AC9+AD9+AE9+AF9</f>
        <v>1</v>
      </c>
      <c r="AB9" s="39">
        <f>AA9/C9</f>
        <v>0.0192307692307692</v>
      </c>
      <c r="AC9" s="53"/>
      <c r="AD9" s="53"/>
      <c r="AE9" s="53">
        <v>1</v>
      </c>
      <c r="AF9" s="38"/>
      <c r="AG9" s="58">
        <v>23</v>
      </c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</row>
    <row r="10" s="2" customFormat="1" ht="18" customHeight="1" spans="1:49">
      <c r="A10" s="16">
        <v>2</v>
      </c>
      <c r="B10" s="17" t="s">
        <v>36</v>
      </c>
      <c r="C10" s="18">
        <f t="shared" ref="C10:C13" si="3">SUM(D10:G10)</f>
        <v>9</v>
      </c>
      <c r="D10" s="19">
        <v>5</v>
      </c>
      <c r="E10" s="19">
        <v>1</v>
      </c>
      <c r="F10" s="19">
        <v>3</v>
      </c>
      <c r="G10" s="19">
        <v>0</v>
      </c>
      <c r="H10" s="19">
        <v>1</v>
      </c>
      <c r="I10" s="38">
        <f t="shared" ref="I10:I14" si="4">K10+Q10+T10+W10</f>
        <v>9</v>
      </c>
      <c r="J10" s="39">
        <f t="shared" ref="J10:J15" si="5">I10/C10*100%</f>
        <v>1</v>
      </c>
      <c r="K10" s="38">
        <f t="shared" si="0"/>
        <v>5</v>
      </c>
      <c r="L10" s="41">
        <v>0</v>
      </c>
      <c r="M10" s="41">
        <v>3</v>
      </c>
      <c r="N10" s="41">
        <v>2</v>
      </c>
      <c r="O10" s="41"/>
      <c r="P10" s="41"/>
      <c r="Q10" s="47">
        <f t="shared" ref="Q10:Q14" si="6">SUM(R10:S10)</f>
        <v>1</v>
      </c>
      <c r="R10" s="42">
        <v>1</v>
      </c>
      <c r="S10" s="41"/>
      <c r="T10" s="47">
        <f t="shared" si="1"/>
        <v>3</v>
      </c>
      <c r="U10" s="42">
        <v>3</v>
      </c>
      <c r="V10" s="41"/>
      <c r="W10" s="47">
        <f t="shared" si="2"/>
        <v>0</v>
      </c>
      <c r="X10" s="41"/>
      <c r="Y10" s="41"/>
      <c r="Z10" s="41">
        <v>4</v>
      </c>
      <c r="AA10" s="38">
        <v>0</v>
      </c>
      <c r="AB10" s="39">
        <f t="shared" ref="AB10:AB15" si="7">AA10/C10</f>
        <v>0</v>
      </c>
      <c r="AC10" s="53"/>
      <c r="AD10" s="53"/>
      <c r="AE10" s="53"/>
      <c r="AF10" s="38"/>
      <c r="AG10" s="23">
        <v>15.68</v>
      </c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</row>
    <row r="11" s="2" customFormat="1" ht="18" customHeight="1" spans="1:49">
      <c r="A11" s="16">
        <v>3</v>
      </c>
      <c r="B11" s="17" t="s">
        <v>37</v>
      </c>
      <c r="C11" s="18">
        <f t="shared" si="3"/>
        <v>38</v>
      </c>
      <c r="D11" s="20">
        <v>14</v>
      </c>
      <c r="E11" s="20">
        <v>23</v>
      </c>
      <c r="F11" s="20">
        <v>1</v>
      </c>
      <c r="G11" s="20">
        <v>0</v>
      </c>
      <c r="H11" s="20">
        <v>5</v>
      </c>
      <c r="I11" s="38">
        <f t="shared" si="4"/>
        <v>38</v>
      </c>
      <c r="J11" s="39">
        <f t="shared" si="5"/>
        <v>1</v>
      </c>
      <c r="K11" s="38">
        <f t="shared" si="0"/>
        <v>14</v>
      </c>
      <c r="L11" s="41">
        <v>10</v>
      </c>
      <c r="M11" s="41">
        <v>3</v>
      </c>
      <c r="N11" s="41"/>
      <c r="O11" s="41"/>
      <c r="P11" s="41">
        <v>1</v>
      </c>
      <c r="Q11" s="47">
        <f t="shared" si="6"/>
        <v>23</v>
      </c>
      <c r="R11" s="41">
        <v>23</v>
      </c>
      <c r="S11" s="41"/>
      <c r="T11" s="47">
        <f t="shared" si="1"/>
        <v>1</v>
      </c>
      <c r="U11" s="41">
        <v>1</v>
      </c>
      <c r="V11" s="41"/>
      <c r="W11" s="47">
        <f t="shared" si="2"/>
        <v>0</v>
      </c>
      <c r="X11" s="41"/>
      <c r="Y11" s="41"/>
      <c r="Z11" s="41">
        <v>2</v>
      </c>
      <c r="AA11" s="38">
        <f>AC11+AD11+AE11+AF11</f>
        <v>1</v>
      </c>
      <c r="AB11" s="39">
        <f t="shared" si="7"/>
        <v>0.0263157894736842</v>
      </c>
      <c r="AC11" s="53">
        <v>1</v>
      </c>
      <c r="AD11" s="53"/>
      <c r="AE11" s="53"/>
      <c r="AF11" s="38"/>
      <c r="AG11" s="23">
        <v>40.63</v>
      </c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</row>
    <row r="12" s="2" customFormat="1" ht="18" customHeight="1" spans="1:49">
      <c r="A12" s="16">
        <v>4</v>
      </c>
      <c r="B12" s="17" t="s">
        <v>38</v>
      </c>
      <c r="C12" s="18">
        <f t="shared" si="3"/>
        <v>48</v>
      </c>
      <c r="D12" s="19">
        <v>8</v>
      </c>
      <c r="E12" s="19">
        <v>28</v>
      </c>
      <c r="F12" s="19">
        <v>12</v>
      </c>
      <c r="G12" s="19">
        <v>0</v>
      </c>
      <c r="H12" s="19">
        <v>2</v>
      </c>
      <c r="I12" s="38">
        <f t="shared" si="4"/>
        <v>47</v>
      </c>
      <c r="J12" s="39">
        <f t="shared" si="5"/>
        <v>0.979166666666667</v>
      </c>
      <c r="K12" s="38">
        <f t="shared" si="0"/>
        <v>8</v>
      </c>
      <c r="L12" s="41">
        <v>3</v>
      </c>
      <c r="M12" s="41">
        <v>4</v>
      </c>
      <c r="N12" s="41">
        <v>1</v>
      </c>
      <c r="O12" s="41"/>
      <c r="P12" s="41"/>
      <c r="Q12" s="47">
        <f t="shared" si="6"/>
        <v>27</v>
      </c>
      <c r="R12" s="42">
        <v>22</v>
      </c>
      <c r="S12" s="42">
        <v>5</v>
      </c>
      <c r="T12" s="47">
        <f t="shared" si="1"/>
        <v>12</v>
      </c>
      <c r="U12" s="42">
        <v>12</v>
      </c>
      <c r="V12" s="42"/>
      <c r="W12" s="47">
        <f t="shared" si="2"/>
        <v>0</v>
      </c>
      <c r="X12" s="41"/>
      <c r="Y12" s="41"/>
      <c r="Z12" s="41">
        <v>1</v>
      </c>
      <c r="AA12" s="38">
        <f>AC12+AD12+AE12+AF12</f>
        <v>3</v>
      </c>
      <c r="AB12" s="39">
        <f t="shared" si="7"/>
        <v>0.0625</v>
      </c>
      <c r="AC12" s="53"/>
      <c r="AD12" s="54">
        <v>3</v>
      </c>
      <c r="AE12" s="53"/>
      <c r="AF12" s="38"/>
      <c r="AG12" s="23">
        <v>24.21924</v>
      </c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</row>
    <row r="13" s="2" customFormat="1" ht="18" customHeight="1" spans="1:49">
      <c r="A13" s="16">
        <v>5</v>
      </c>
      <c r="B13" s="17" t="s">
        <v>39</v>
      </c>
      <c r="C13" s="18">
        <f t="shared" si="3"/>
        <v>18</v>
      </c>
      <c r="D13" s="21">
        <v>4</v>
      </c>
      <c r="E13" s="21">
        <v>0</v>
      </c>
      <c r="F13" s="21">
        <v>14</v>
      </c>
      <c r="G13" s="21">
        <v>0</v>
      </c>
      <c r="H13" s="21">
        <v>1</v>
      </c>
      <c r="I13" s="38">
        <f t="shared" si="4"/>
        <v>18</v>
      </c>
      <c r="J13" s="39">
        <f t="shared" si="5"/>
        <v>1</v>
      </c>
      <c r="K13" s="38">
        <f t="shared" si="0"/>
        <v>4</v>
      </c>
      <c r="L13" s="41">
        <v>4</v>
      </c>
      <c r="M13" s="41"/>
      <c r="N13" s="41"/>
      <c r="O13" s="41"/>
      <c r="P13" s="41"/>
      <c r="Q13" s="47">
        <f t="shared" si="6"/>
        <v>0</v>
      </c>
      <c r="R13" s="41"/>
      <c r="S13" s="41"/>
      <c r="T13" s="47">
        <f t="shared" si="1"/>
        <v>14</v>
      </c>
      <c r="U13" s="41">
        <v>14</v>
      </c>
      <c r="V13" s="41"/>
      <c r="W13" s="47">
        <f t="shared" si="2"/>
        <v>0</v>
      </c>
      <c r="X13" s="41"/>
      <c r="Y13" s="41"/>
      <c r="Z13" s="41">
        <v>4</v>
      </c>
      <c r="AA13" s="38">
        <f>AC13+AD13+AE13+AF13</f>
        <v>0</v>
      </c>
      <c r="AB13" s="39">
        <f t="shared" si="7"/>
        <v>0</v>
      </c>
      <c r="AC13" s="53"/>
      <c r="AD13" s="53"/>
      <c r="AE13" s="53"/>
      <c r="AF13" s="38"/>
      <c r="AG13" s="23">
        <v>11</v>
      </c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</row>
    <row r="14" s="2" customFormat="1" ht="18" customHeight="1" spans="1:49">
      <c r="A14" s="16">
        <v>6</v>
      </c>
      <c r="B14" s="17" t="s">
        <v>40</v>
      </c>
      <c r="C14" s="18">
        <f>D14+E14+F14+G14</f>
        <v>22</v>
      </c>
      <c r="D14" s="21">
        <v>2</v>
      </c>
      <c r="E14" s="21">
        <v>16</v>
      </c>
      <c r="F14" s="21">
        <v>4</v>
      </c>
      <c r="G14" s="21">
        <v>0</v>
      </c>
      <c r="H14" s="21">
        <v>3</v>
      </c>
      <c r="I14" s="38">
        <f t="shared" si="4"/>
        <v>21</v>
      </c>
      <c r="J14" s="39">
        <f t="shared" si="5"/>
        <v>0.954545454545455</v>
      </c>
      <c r="K14" s="38">
        <f t="shared" si="0"/>
        <v>2</v>
      </c>
      <c r="L14" s="42">
        <v>2</v>
      </c>
      <c r="M14" s="41"/>
      <c r="N14" s="41"/>
      <c r="O14" s="41"/>
      <c r="P14" s="41"/>
      <c r="Q14" s="47">
        <f t="shared" si="6"/>
        <v>15</v>
      </c>
      <c r="R14" s="42">
        <v>15</v>
      </c>
      <c r="S14" s="41"/>
      <c r="T14" s="47">
        <f t="shared" si="1"/>
        <v>4</v>
      </c>
      <c r="U14" s="42">
        <v>4</v>
      </c>
      <c r="V14" s="41"/>
      <c r="W14" s="47">
        <f t="shared" si="2"/>
        <v>0</v>
      </c>
      <c r="X14" s="41"/>
      <c r="Y14" s="41"/>
      <c r="Z14" s="41">
        <v>4</v>
      </c>
      <c r="AA14" s="38">
        <f>AC14+AD14+AE14+AF14</f>
        <v>0</v>
      </c>
      <c r="AB14" s="39">
        <f t="shared" si="7"/>
        <v>0</v>
      </c>
      <c r="AC14" s="53"/>
      <c r="AD14" s="53"/>
      <c r="AE14" s="53"/>
      <c r="AF14" s="38"/>
      <c r="AG14" s="23">
        <v>24</v>
      </c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</row>
    <row r="15" s="2" customFormat="1" ht="18" customHeight="1" spans="1:33">
      <c r="A15" s="22"/>
      <c r="B15" s="23" t="s">
        <v>11</v>
      </c>
      <c r="C15" s="23">
        <f>SUM(C9:C14)</f>
        <v>187</v>
      </c>
      <c r="D15" s="23">
        <f>SUM(D9:D14)</f>
        <v>48</v>
      </c>
      <c r="E15" s="23">
        <f>SUM(E9:E14)</f>
        <v>90</v>
      </c>
      <c r="F15" s="23">
        <f>SUM(F9:F14)</f>
        <v>49</v>
      </c>
      <c r="G15" s="23">
        <f>SUM(G9:G14)</f>
        <v>0</v>
      </c>
      <c r="H15" s="23"/>
      <c r="I15" s="23">
        <f>SUM(I9:I14)</f>
        <v>178</v>
      </c>
      <c r="J15" s="39">
        <f t="shared" si="5"/>
        <v>0.951871657754011</v>
      </c>
      <c r="K15" s="23">
        <f>SUM(K9:K14)</f>
        <v>43</v>
      </c>
      <c r="L15" s="23">
        <f>SUM(L9:L14)</f>
        <v>25</v>
      </c>
      <c r="M15" s="23">
        <f>SUM(M9:M14)</f>
        <v>11</v>
      </c>
      <c r="N15" s="23">
        <f>SUM(N9:N14)</f>
        <v>5</v>
      </c>
      <c r="O15" s="23"/>
      <c r="P15" s="23">
        <f t="shared" ref="P15:W15" si="8">SUM(P9:P14)</f>
        <v>2</v>
      </c>
      <c r="Q15" s="23">
        <f t="shared" si="8"/>
        <v>87</v>
      </c>
      <c r="R15" s="23">
        <f t="shared" si="8"/>
        <v>80</v>
      </c>
      <c r="S15" s="23">
        <f t="shared" si="8"/>
        <v>7</v>
      </c>
      <c r="T15" s="23">
        <f t="shared" si="8"/>
        <v>48</v>
      </c>
      <c r="U15" s="23">
        <f t="shared" si="8"/>
        <v>43</v>
      </c>
      <c r="V15" s="23">
        <f t="shared" si="8"/>
        <v>5</v>
      </c>
      <c r="W15" s="23">
        <f t="shared" si="8"/>
        <v>0</v>
      </c>
      <c r="X15" s="23"/>
      <c r="Y15" s="23"/>
      <c r="Z15" s="23"/>
      <c r="AA15" s="38">
        <f>SUM(AA9:AA14)</f>
        <v>5</v>
      </c>
      <c r="AB15" s="39">
        <f t="shared" si="7"/>
        <v>0.0267379679144385</v>
      </c>
      <c r="AC15" s="23">
        <f>SUM(AC11:AC14)</f>
        <v>1</v>
      </c>
      <c r="AD15" s="23">
        <f>SUM(AD11:AD14)</f>
        <v>3</v>
      </c>
      <c r="AE15" s="23"/>
      <c r="AF15" s="23"/>
      <c r="AG15" s="23">
        <f>SUM(AG9:AG14)</f>
        <v>138.52924</v>
      </c>
    </row>
  </sheetData>
  <mergeCells count="51">
    <mergeCell ref="A1:AF1"/>
    <mergeCell ref="Q2:S2"/>
    <mergeCell ref="T2:V2"/>
    <mergeCell ref="W2:AA2"/>
    <mergeCell ref="AC2:AE2"/>
    <mergeCell ref="C3:G3"/>
    <mergeCell ref="I3:Y3"/>
    <mergeCell ref="AA3:AF3"/>
    <mergeCell ref="D4:G4"/>
    <mergeCell ref="K4:P4"/>
    <mergeCell ref="Q4:S4"/>
    <mergeCell ref="T4:V4"/>
    <mergeCell ref="W4:Y4"/>
    <mergeCell ref="L5:P5"/>
    <mergeCell ref="R5:S5"/>
    <mergeCell ref="U5:V5"/>
    <mergeCell ref="X5:Y5"/>
    <mergeCell ref="L6:O6"/>
    <mergeCell ref="A3:A8"/>
    <mergeCell ref="B3:B8"/>
    <mergeCell ref="C4:C8"/>
    <mergeCell ref="D5:D8"/>
    <mergeCell ref="E5:E8"/>
    <mergeCell ref="F5:F8"/>
    <mergeCell ref="G5:G8"/>
    <mergeCell ref="H4:H8"/>
    <mergeCell ref="I4:I8"/>
    <mergeCell ref="J4:J8"/>
    <mergeCell ref="K5:K8"/>
    <mergeCell ref="L7:L8"/>
    <mergeCell ref="M7:M8"/>
    <mergeCell ref="N7:N8"/>
    <mergeCell ref="O7:O8"/>
    <mergeCell ref="P6:P8"/>
    <mergeCell ref="Q5:Q8"/>
    <mergeCell ref="R6:R8"/>
    <mergeCell ref="S6:S8"/>
    <mergeCell ref="T5:T8"/>
    <mergeCell ref="U6:U8"/>
    <mergeCell ref="V6:V8"/>
    <mergeCell ref="W5:W8"/>
    <mergeCell ref="X6:X8"/>
    <mergeCell ref="Y6:Y8"/>
    <mergeCell ref="Z4:Z8"/>
    <mergeCell ref="AA4:AA8"/>
    <mergeCell ref="AB4:AB8"/>
    <mergeCell ref="AC5:AC8"/>
    <mergeCell ref="AD5:AD8"/>
    <mergeCell ref="AE5:AE8"/>
    <mergeCell ref="AF5:AF8"/>
    <mergeCell ref="AG3:AG8"/>
  </mergeCells>
  <pageMargins left="0.7" right="0.7" top="0.75" bottom="0.75" header="0.3" footer="0.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韦你好</cp:lastModifiedBy>
  <dcterms:created xsi:type="dcterms:W3CDTF">2017-10-29T06:52:00Z</dcterms:created>
  <cp:lastPrinted>2018-09-29T07:36:00Z</cp:lastPrinted>
  <dcterms:modified xsi:type="dcterms:W3CDTF">2020-04-24T01:24:17Z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